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480" windowHeight="7950"/>
  </bookViews>
  <sheets>
    <sheet name="HK1 17-18" sheetId="10" r:id="rId1"/>
  </sheets>
  <calcPr calcId="144525"/>
</workbook>
</file>

<file path=xl/calcChain.xml><?xml version="1.0" encoding="utf-8"?>
<calcChain xmlns="http://schemas.openxmlformats.org/spreadsheetml/2006/main">
  <c r="E149" i="10" l="1"/>
  <c r="C92" i="10"/>
  <c r="E92" i="10"/>
  <c r="E84" i="10"/>
  <c r="E85" i="10"/>
  <c r="E86" i="10"/>
  <c r="E87" i="10"/>
  <c r="E88" i="10"/>
  <c r="E89" i="10"/>
  <c r="E90" i="10"/>
  <c r="E91" i="10"/>
  <c r="E83" i="10"/>
  <c r="E77" i="10"/>
  <c r="E78" i="10"/>
  <c r="E79" i="10"/>
  <c r="E80" i="10"/>
  <c r="E81" i="10"/>
  <c r="E82" i="10"/>
  <c r="E76" i="10"/>
  <c r="C144" i="10" l="1"/>
  <c r="C140" i="10"/>
  <c r="C103" i="10"/>
  <c r="C43" i="10"/>
  <c r="C30" i="10"/>
  <c r="C117" i="10"/>
  <c r="E55" i="10"/>
  <c r="E32" i="10"/>
  <c r="E73" i="10"/>
  <c r="E105" i="10"/>
  <c r="E106" i="10" s="1"/>
  <c r="E38" i="10"/>
  <c r="E96" i="10"/>
  <c r="E97" i="10"/>
  <c r="E98" i="10"/>
  <c r="E99" i="10"/>
  <c r="E100" i="10"/>
  <c r="E101" i="10"/>
  <c r="E95" i="10"/>
  <c r="E54" i="10"/>
  <c r="E71" i="10"/>
  <c r="E72" i="10"/>
  <c r="E75" i="10"/>
  <c r="E74" i="10"/>
  <c r="E34" i="10"/>
  <c r="E33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121" i="10"/>
  <c r="E122" i="10"/>
  <c r="E123" i="10"/>
  <c r="E124" i="10"/>
  <c r="E125" i="10"/>
  <c r="E129" i="10"/>
  <c r="E130" i="10"/>
  <c r="E131" i="10"/>
  <c r="E132" i="10"/>
  <c r="E133" i="10"/>
  <c r="E134" i="10"/>
  <c r="E135" i="10"/>
  <c r="E126" i="10"/>
  <c r="E136" i="10"/>
  <c r="E137" i="10"/>
  <c r="E138" i="10"/>
  <c r="E113" i="10"/>
  <c r="E109" i="10"/>
  <c r="E139" i="10"/>
  <c r="E127" i="10"/>
  <c r="E128" i="10"/>
  <c r="E141" i="10"/>
  <c r="E142" i="10"/>
  <c r="E144" i="10" s="1"/>
  <c r="E143" i="10"/>
  <c r="E120" i="10"/>
  <c r="E62" i="10"/>
  <c r="E63" i="10"/>
  <c r="E64" i="10"/>
  <c r="E65" i="10"/>
  <c r="E66" i="10"/>
  <c r="E67" i="10"/>
  <c r="E68" i="10"/>
  <c r="E69" i="10"/>
  <c r="E70" i="10"/>
  <c r="E53" i="10"/>
  <c r="E56" i="10"/>
  <c r="E57" i="10"/>
  <c r="E58" i="10"/>
  <c r="E59" i="10"/>
  <c r="E60" i="10"/>
  <c r="E61" i="10"/>
  <c r="E51" i="10"/>
  <c r="E52" i="10"/>
  <c r="E48" i="10"/>
  <c r="E49" i="10"/>
  <c r="E50" i="10"/>
  <c r="E47" i="10"/>
  <c r="E11" i="10"/>
  <c r="E12" i="10"/>
  <c r="E13" i="10"/>
  <c r="E14" i="10"/>
  <c r="E15" i="10"/>
  <c r="E10" i="10"/>
  <c r="E147" i="10"/>
  <c r="E148" i="10" s="1"/>
  <c r="E110" i="10"/>
  <c r="E112" i="10"/>
  <c r="E114" i="10"/>
  <c r="E111" i="10"/>
  <c r="E115" i="10"/>
  <c r="E116" i="10"/>
  <c r="E35" i="10"/>
  <c r="E36" i="10"/>
  <c r="E37" i="10"/>
  <c r="E39" i="10"/>
  <c r="E40" i="10"/>
  <c r="E41" i="10"/>
  <c r="E42" i="10"/>
  <c r="E44" i="10"/>
  <c r="E102" i="10"/>
  <c r="E117" i="10" l="1"/>
  <c r="E140" i="10"/>
  <c r="E145" i="10" s="1"/>
  <c r="E103" i="10"/>
  <c r="E107" i="10" s="1"/>
  <c r="E43" i="10"/>
  <c r="E30" i="10"/>
  <c r="E45" i="10" l="1"/>
</calcChain>
</file>

<file path=xl/sharedStrings.xml><?xml version="1.0" encoding="utf-8"?>
<sst xmlns="http://schemas.openxmlformats.org/spreadsheetml/2006/main" count="173" uniqueCount="160">
  <si>
    <t>STT</t>
  </si>
  <si>
    <t>Lớp</t>
  </si>
  <si>
    <t>IV. KHOA CÔNG NGHỆ MAY THỜI TRANG</t>
  </si>
  <si>
    <t>PHÒNG THIẾT BỊ - VẬT TƯ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</si>
  <si>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</si>
  <si>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</si>
  <si>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</si>
  <si>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</si>
  <si>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</si>
  <si>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</si>
  <si>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</si>
  <si>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</si>
  <si>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</si>
  <si>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TỔNG CỘNG</t>
  </si>
  <si>
    <t>IV. KHOA CÔNG NGHỆ ĐIỆN - ĐIỆN TỬ</t>
  </si>
  <si>
    <t>TRƯỞNG PHÒNG</t>
  </si>
  <si>
    <t>Lâm Viết Dũng</t>
  </si>
  <si>
    <t>15CĐ-ĐL1</t>
  </si>
  <si>
    <t>15CĐ-ĐL2</t>
  </si>
  <si>
    <t>15CĐ-MTTT1</t>
  </si>
  <si>
    <t>15CĐ-MTTT2</t>
  </si>
  <si>
    <t>15TCN-MTT</t>
  </si>
  <si>
    <t>16CĐN-O1</t>
  </si>
  <si>
    <t>16CĐN-O2</t>
  </si>
  <si>
    <t>15 CĐ-CTM1</t>
  </si>
  <si>
    <t>15 CĐ-CTM2</t>
  </si>
  <si>
    <t>15 CĐ-CTM3</t>
  </si>
  <si>
    <t>15 CĐ-CTM4</t>
  </si>
  <si>
    <t>15 CĐ-CTM5</t>
  </si>
  <si>
    <t>15CĐ-CĐT1</t>
  </si>
  <si>
    <t>15CĐ-CĐ1</t>
  </si>
  <si>
    <t>15TCN-CKL</t>
  </si>
  <si>
    <t>16TCN-CKL</t>
  </si>
  <si>
    <t xml:space="preserve">Vật tư dùng chung </t>
  </si>
  <si>
    <t>I.1 Học sinh khoa Cơ khí</t>
  </si>
  <si>
    <t>I.2. Các lớp qua ban :</t>
  </si>
  <si>
    <t>Cộng I.1</t>
  </si>
  <si>
    <t>Cộng I.2</t>
  </si>
  <si>
    <t>CỘNG I (I.1 VÀ I.2)</t>
  </si>
  <si>
    <t>Đinh mức cấp/1HK /1hs</t>
  </si>
  <si>
    <t>V. KHOA KHOA HỌC CƠ BẢN</t>
  </si>
  <si>
    <t>Bóng chuyền          (Thăng Long)</t>
  </si>
  <si>
    <t>Giá dự tính</t>
  </si>
  <si>
    <t>BẢNG THUYẾT MINH KINH PHÍ MUA VẬT TƯ THỰC TẬP 
 HỌC KỲ 1/2017-2018</t>
  </si>
  <si>
    <t>16CĐ-ĐL1</t>
  </si>
  <si>
    <t>16CĐ-ĐL2</t>
  </si>
  <si>
    <t>16CĐ-ĐL3</t>
  </si>
  <si>
    <t>16TCN-O1</t>
  </si>
  <si>
    <t>16TCN-O2</t>
  </si>
  <si>
    <t>16CĐ-CTM1</t>
  </si>
  <si>
    <t>16CĐ-CTM2</t>
  </si>
  <si>
    <t>16CĐ-CTM3</t>
  </si>
  <si>
    <t>16CĐ-CTM4</t>
  </si>
  <si>
    <t>16CĐ-CTM5</t>
  </si>
  <si>
    <t>16CĐ-CĐ</t>
  </si>
  <si>
    <t>16CĐ-CĐT</t>
  </si>
  <si>
    <t>16CĐ-CNC</t>
  </si>
  <si>
    <t>16TC-Ô(9+3)</t>
  </si>
  <si>
    <t>16TC-Ô1(12+2)</t>
  </si>
  <si>
    <t>16TC-Ô2(12+2)</t>
  </si>
  <si>
    <t>16TCN-LĐL</t>
  </si>
  <si>
    <t>TTNCB 30t</t>
  </si>
  <si>
    <t>16TC-O1(12+2)</t>
  </si>
  <si>
    <t>16TC-O2(12+2)</t>
  </si>
  <si>
    <t>15TCN-O</t>
  </si>
  <si>
    <t>15TC-Ô(9+3)</t>
  </si>
  <si>
    <t>85% chi phí</t>
  </si>
  <si>
    <t>16CĐ-MTT1</t>
  </si>
  <si>
    <t>16CĐ-MTT2</t>
  </si>
  <si>
    <t>16TC-MTT</t>
  </si>
  <si>
    <t>17C1-CNM1</t>
  </si>
  <si>
    <t>17C1-CNM2</t>
  </si>
  <si>
    <t>15TC-NL(9+3)</t>
  </si>
  <si>
    <t>17T4-LĐL1</t>
  </si>
  <si>
    <t>17T4-LĐL2</t>
  </si>
  <si>
    <t>17T4-CNL1</t>
  </si>
  <si>
    <t>17T4-CNÔ1</t>
  </si>
  <si>
    <t>17T4-CNÔ2</t>
  </si>
  <si>
    <t>17T4-CNÔ3</t>
  </si>
  <si>
    <t>17T4-CNÔ4</t>
  </si>
  <si>
    <t>15CĐN-Ô</t>
  </si>
  <si>
    <t>15CĐÔ1</t>
  </si>
  <si>
    <t>15CĐÔ2</t>
  </si>
  <si>
    <t>15CĐÔ3</t>
  </si>
  <si>
    <t>15CĐÔ4</t>
  </si>
  <si>
    <t>15CĐÔ5</t>
  </si>
  <si>
    <t>15CĐÔ6</t>
  </si>
  <si>
    <t>16CĐÔ1</t>
  </si>
  <si>
    <t>16CĐÔ2</t>
  </si>
  <si>
    <t>16CĐÔ3</t>
  </si>
  <si>
    <t>16CĐÔ4</t>
  </si>
  <si>
    <t>16CĐÔ5</t>
  </si>
  <si>
    <t>16CĐÔ6</t>
  </si>
  <si>
    <t>16CĐÔ7</t>
  </si>
  <si>
    <t>16CĐÔ8</t>
  </si>
  <si>
    <t>16CĐÔ9</t>
  </si>
  <si>
    <t>16CĐÔ10</t>
  </si>
  <si>
    <t>16CĐÔ11</t>
  </si>
  <si>
    <t>16CĐÔ12</t>
  </si>
  <si>
    <t>16CĐÔ13</t>
  </si>
  <si>
    <t>15TCN-LĐL</t>
  </si>
  <si>
    <t>16TCN-Đ</t>
  </si>
  <si>
    <t>III.1 Các lớp khoa Nhiệt lạnh</t>
  </si>
  <si>
    <t>CỘNG III.1</t>
  </si>
  <si>
    <t>III.2 Lớp qua ban</t>
  </si>
  <si>
    <t>CỘNG III.2</t>
  </si>
  <si>
    <t>CỘNG III (III.1+III.2)</t>
  </si>
  <si>
    <t>15CĐ-TĐH1</t>
  </si>
  <si>
    <t>15CĐ-ĐTCN1</t>
  </si>
  <si>
    <t>15CĐ-ĐCN1</t>
  </si>
  <si>
    <t>15CĐ-ĐCN2</t>
  </si>
  <si>
    <t>15CĐ-ĐCN3</t>
  </si>
  <si>
    <t>15CĐ-ĐCN4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</si>
  <si>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</si>
  <si>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</si>
  <si>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</si>
  <si>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</si>
  <si>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</si>
  <si>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</si>
  <si>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</si>
  <si>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15TC-Đ(9+3)</t>
  </si>
  <si>
    <r>
      <t xml:space="preserve">16TN-Đ(12+2)
</t>
    </r>
    <r>
      <rPr>
        <sz val="12"/>
        <rFont val="Calibri"/>
        <family val="2"/>
      </rPr>
      <t>&amp;</t>
    </r>
    <r>
      <rPr>
        <sz val="12"/>
        <color indexed="8"/>
        <rFont val="Calibri"/>
        <family val="2"/>
      </rPr>
      <t>16TCT-Đ(12+2N3T)</t>
    </r>
  </si>
  <si>
    <t>16CĐLT-Đ</t>
  </si>
  <si>
    <t>16TCN-ĐT</t>
  </si>
  <si>
    <t>15TCN-ĐT</t>
  </si>
  <si>
    <t>15TCN-Đ</t>
  </si>
  <si>
    <t>IV.1 Các lớp khoa Điện - Điện tử</t>
  </si>
  <si>
    <t>IV.2 Các lớp qua ban</t>
  </si>
  <si>
    <t>CỘNG IV.2</t>
  </si>
  <si>
    <t>CỘNG IV.1</t>
  </si>
  <si>
    <t>CỘNG IV (IV.1+IV.2)</t>
  </si>
  <si>
    <t>TRƯỜNG CAO ĐẲNG LÝ TỰ TRỌNG</t>
  </si>
  <si>
    <t>THÀNH PHỐ HỒ CHÍ MINH</t>
  </si>
  <si>
    <t>17T4-CCK1</t>
  </si>
  <si>
    <t>17T4-CCK2</t>
  </si>
  <si>
    <t>17T4-CKL1</t>
  </si>
  <si>
    <t>16CĐLT-Ô</t>
  </si>
  <si>
    <t>75% chi phí</t>
  </si>
  <si>
    <t>50% chi phí</t>
  </si>
  <si>
    <t>15% chi phí</t>
  </si>
  <si>
    <t>57% chi phí</t>
  </si>
  <si>
    <t>8 lớp</t>
  </si>
  <si>
    <t>43% chi phí</t>
  </si>
  <si>
    <t>25% chi phí</t>
  </si>
  <si>
    <t>17C1-CN01</t>
  </si>
  <si>
    <t>17C1-CN02</t>
  </si>
  <si>
    <t>17C1-CN03</t>
  </si>
  <si>
    <t>17C1-CN04</t>
  </si>
  <si>
    <t>17C1-CN05</t>
  </si>
  <si>
    <t>17C1-CN06</t>
  </si>
  <si>
    <t>17C1-CN07</t>
  </si>
  <si>
    <t>17C1-CN08</t>
  </si>
  <si>
    <t>17C1-CN09</t>
  </si>
  <si>
    <t>17C1-CN10</t>
  </si>
  <si>
    <t>17C1-CN11</t>
  </si>
  <si>
    <t>17C1-CN12</t>
  </si>
  <si>
    <t>17C1-CN13</t>
  </si>
  <si>
    <t>17C1-CN14</t>
  </si>
  <si>
    <t>17C1-CN15</t>
  </si>
  <si>
    <t>17C1-CN16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</si>
</sst>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sz val="12"/>
      <name val="Calibri"/>
      <family val="2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Calibri"/>
      <family val="2"/>
      <scheme val="minor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9">
    <xf numFmtId="0" fontId="0" fillId="0" borderId="0" xfId="0"/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164" fontId="8" fillId="0" borderId="1" xfId="1" applyNumberFormat="1" applyFont="1" applyBorder="1" applyAlignment="1">
      <alignment horizontal="left" vertical="center"/>
    </xf>
    <xf numFmtId="164" fontId="8" fillId="0" borderId="2" xfId="1" applyNumberFormat="1" applyFont="1" applyBorder="1"/>
    <xf numFmtId="164" fontId="9" fillId="0" borderId="1" xfId="1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37" fontId="9" fillId="0" borderId="3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/>
    <xf numFmtId="164" fontId="9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/>
    <xf numFmtId="164" fontId="8" fillId="0" borderId="1" xfId="1" applyNumberFormat="1" applyFont="1" applyFill="1" applyBorder="1" applyAlignment="1">
      <alignment vertical="center"/>
    </xf>
    <xf numFmtId="37" fontId="9" fillId="0" borderId="1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9" fillId="0" borderId="4" xfId="1" applyNumberFormat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/>
    </xf>
    <xf numFmtId="0" fontId="6" fillId="0" borderId="1" xfId="0" applyFont="1" applyBorder="1"/>
    <xf numFmtId="164" fontId="8" fillId="0" borderId="4" xfId="1" applyNumberFormat="1" applyFont="1" applyBorder="1" applyAlignment="1">
      <alignment horizontal="left" vertical="center"/>
    </xf>
    <xf numFmtId="37" fontId="9" fillId="0" borderId="3" xfId="1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9" fillId="0" borderId="1" xfId="0" quotePrefix="1" applyFont="1" applyBorder="1"/>
    <xf numFmtId="0" fontId="19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19" fillId="0" borderId="1" xfId="0" applyFont="1" applyFill="1" applyBorder="1"/>
    <xf numFmtId="164" fontId="8" fillId="0" borderId="1" xfId="1" applyNumberFormat="1" applyFont="1" applyBorder="1"/>
    <xf numFmtId="0" fontId="19" fillId="0" borderId="1" xfId="0" applyFont="1" applyBorder="1"/>
    <xf numFmtId="164" fontId="8" fillId="0" borderId="2" xfId="1" applyNumberFormat="1" applyFont="1" applyBorder="1" applyAlignment="1">
      <alignment horizontal="left" vertical="center"/>
    </xf>
    <xf numFmtId="0" fontId="19" fillId="0" borderId="1" xfId="0" quotePrefix="1" applyFont="1" applyFill="1" applyBorder="1"/>
    <xf numFmtId="0" fontId="19" fillId="0" borderId="1" xfId="0" quotePrefix="1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4" fillId="0" borderId="1" xfId="0" applyFont="1" applyBorder="1"/>
    <xf numFmtId="164" fontId="8" fillId="0" borderId="5" xfId="1" applyNumberFormat="1" applyFont="1" applyBorder="1" applyAlignment="1">
      <alignment horizontal="left" vertical="center"/>
    </xf>
    <xf numFmtId="0" fontId="13" fillId="0" borderId="1" xfId="0" applyFont="1" applyFill="1" applyBorder="1"/>
    <xf numFmtId="0" fontId="13" fillId="0" borderId="4" xfId="0" quotePrefix="1" applyFont="1" applyBorder="1" applyAlignment="1">
      <alignment vertical="center"/>
    </xf>
    <xf numFmtId="0" fontId="19" fillId="0" borderId="1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 wrapText="1"/>
    </xf>
    <xf numFmtId="0" fontId="19" fillId="0" borderId="1" xfId="0" applyFont="1" applyBorder="1" applyAlignment="1">
      <alignment vertical="center"/>
    </xf>
    <xf numFmtId="0" fontId="20" fillId="0" borderId="1" xfId="0" quotePrefix="1" applyFont="1" applyBorder="1"/>
    <xf numFmtId="0" fontId="21" fillId="0" borderId="1" xfId="0" applyFont="1" applyBorder="1" applyAlignment="1">
      <alignment horizontal="center"/>
    </xf>
    <xf numFmtId="0" fontId="13" fillId="0" borderId="1" xfId="0" quotePrefix="1" applyFont="1" applyBorder="1" applyAlignment="1">
      <alignment vertical="center"/>
    </xf>
    <xf numFmtId="0" fontId="20" fillId="0" borderId="1" xfId="0" applyFont="1" applyFill="1" applyBorder="1" applyAlignment="1">
      <alignment vertical="center" wrapText="1"/>
    </xf>
    <xf numFmtId="164" fontId="8" fillId="0" borderId="1" xfId="1" applyNumberFormat="1" applyFont="1" applyBorder="1" applyAlignment="1">
      <alignment vertical="center"/>
    </xf>
    <xf numFmtId="0" fontId="22" fillId="0" borderId="1" xfId="0" quotePrefix="1" applyFont="1" applyBorder="1" applyAlignment="1">
      <alignment wrapText="1"/>
    </xf>
    <xf numFmtId="164" fontId="8" fillId="2" borderId="2" xfId="1" applyNumberFormat="1" applyFont="1" applyFill="1" applyBorder="1" applyAlignment="1">
      <alignment vertical="center"/>
    </xf>
    <xf numFmtId="0" fontId="8" fillId="0" borderId="5" xfId="1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3" fillId="0" borderId="1" xfId="0" quotePrefix="1" applyFont="1" applyBorder="1" applyAlignment="1">
      <alignment vertical="center"/>
    </xf>
    <xf numFmtId="0" fontId="8" fillId="0" borderId="1" xfId="0" quotePrefix="1" applyFont="1" applyFill="1" applyBorder="1"/>
    <xf numFmtId="0" fontId="8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23" fillId="0" borderId="1" xfId="0" quotePrefix="1" applyFont="1" applyFill="1" applyBorder="1"/>
    <xf numFmtId="0" fontId="1" fillId="0" borderId="2" xfId="1" applyNumberFormat="1" applyFont="1" applyBorder="1" applyAlignment="1">
      <alignment horizontal="center" vertical="center"/>
    </xf>
    <xf numFmtId="0" fontId="19" fillId="0" borderId="1" xfId="0" quotePrefix="1" applyFont="1" applyFill="1" applyBorder="1" applyAlignment="1">
      <alignment vertical="center"/>
    </xf>
    <xf numFmtId="0" fontId="6" fillId="0" borderId="2" xfId="0" quotePrefix="1" applyFont="1" applyBorder="1" applyAlignment="1">
      <alignment horizontal="center" vertical="center"/>
    </xf>
    <xf numFmtId="164" fontId="9" fillId="0" borderId="2" xfId="1" applyNumberFormat="1" applyFont="1" applyBorder="1" applyAlignment="1">
      <alignment horizontal="left" vertical="center"/>
    </xf>
    <xf numFmtId="164" fontId="9" fillId="0" borderId="4" xfId="1" applyNumberFormat="1" applyFont="1" applyBorder="1" applyAlignment="1">
      <alignment horizontal="left" vertic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164" fontId="9" fillId="0" borderId="2" xfId="1" applyNumberFormat="1" applyFont="1" applyBorder="1" applyAlignment="1">
      <alignment vertical="center"/>
    </xf>
    <xf numFmtId="164" fontId="8" fillId="0" borderId="4" xfId="1" applyNumberFormat="1" applyFont="1" applyBorder="1"/>
    <xf numFmtId="0" fontId="19" fillId="0" borderId="1" xfId="0" applyFont="1" applyFill="1" applyBorder="1" applyAlignment="1">
      <alignment wrapText="1"/>
    </xf>
    <xf numFmtId="164" fontId="9" fillId="0" borderId="4" xfId="1" applyNumberFormat="1" applyFont="1" applyBorder="1" applyAlignment="1">
      <alignment vertical="center"/>
    </xf>
    <xf numFmtId="0" fontId="8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20" fillId="0" borderId="1" xfId="0" quotePrefix="1" applyFont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7" fillId="0" borderId="1" xfId="0" applyFont="1" applyFill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/>
    </xf>
    <xf numFmtId="164" fontId="9" fillId="0" borderId="1" xfId="1" applyNumberFormat="1" applyFont="1" applyBorder="1"/>
    <xf numFmtId="0" fontId="19" fillId="2" borderId="1" xfId="0" quotePrefix="1" applyFont="1" applyFill="1" applyBorder="1"/>
    <xf numFmtId="0" fontId="19" fillId="2" borderId="1" xfId="0" applyFont="1" applyFill="1" applyBorder="1" applyAlignment="1">
      <alignment horizontal="center"/>
    </xf>
    <xf numFmtId="164" fontId="8" fillId="2" borderId="2" xfId="1" applyNumberFormat="1" applyFont="1" applyFill="1" applyBorder="1" applyAlignment="1">
      <alignment horizontal="left" vertical="center"/>
    </xf>
    <xf numFmtId="3" fontId="8" fillId="2" borderId="1" xfId="1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7" fillId="2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20" fillId="2" borderId="1" xfId="0" quotePrefix="1" applyFont="1" applyFill="1" applyBorder="1"/>
    <xf numFmtId="164" fontId="8" fillId="2" borderId="1" xfId="1" applyNumberFormat="1" applyFont="1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15" fillId="2" borderId="1" xfId="0" applyFont="1" applyFill="1" applyBorder="1"/>
    <xf numFmtId="0" fontId="15" fillId="0" borderId="1" xfId="0" applyFont="1" applyBorder="1"/>
    <xf numFmtId="0" fontId="15" fillId="0" borderId="1" xfId="0" applyFont="1" applyBorder="1" applyAlignment="1">
      <alignment vertical="center"/>
    </xf>
    <xf numFmtId="164" fontId="24" fillId="0" borderId="2" xfId="1" applyNumberFormat="1" applyFont="1" applyFill="1" applyBorder="1" applyAlignment="1">
      <alignment vertical="center"/>
    </xf>
    <xf numFmtId="0" fontId="1" fillId="2" borderId="2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164" fontId="8" fillId="2" borderId="1" xfId="1" applyNumberFormat="1" applyFont="1" applyFill="1" applyBorder="1" applyAlignment="1">
      <alignment horizontal="left" vertical="center"/>
    </xf>
    <xf numFmtId="0" fontId="19" fillId="2" borderId="1" xfId="0" applyFont="1" applyFill="1" applyBorder="1"/>
    <xf numFmtId="0" fontId="6" fillId="2" borderId="2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8" fillId="2" borderId="5" xfId="1" applyNumberFormat="1" applyFont="1" applyFill="1" applyBorder="1" applyAlignment="1">
      <alignment horizontal="center" vertical="center"/>
    </xf>
    <xf numFmtId="164" fontId="8" fillId="3" borderId="2" xfId="1" applyNumberFormat="1" applyFont="1" applyFill="1" applyBorder="1" applyAlignment="1">
      <alignment vertical="center"/>
    </xf>
    <xf numFmtId="3" fontId="6" fillId="3" borderId="4" xfId="0" quotePrefix="1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164" fontId="9" fillId="0" borderId="2" xfId="1" applyNumberFormat="1" applyFont="1" applyBorder="1" applyAlignment="1">
      <alignment horizontal="left" vertical="center"/>
    </xf>
    <xf numFmtId="164" fontId="9" fillId="0" borderId="4" xfId="1" applyNumberFormat="1" applyFont="1" applyBorder="1" applyAlignment="1">
      <alignment horizontal="left" vertical="center"/>
    </xf>
    <xf numFmtId="164" fontId="9" fillId="0" borderId="2" xfId="1" applyNumberFormat="1" applyFont="1" applyBorder="1" applyAlignment="1">
      <alignment horizontal="center" vertical="center"/>
    </xf>
    <xf numFmtId="164" fontId="9" fillId="0" borderId="4" xfId="1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6" fillId="0" borderId="2" xfId="1" applyNumberFormat="1" applyFont="1" applyBorder="1" applyAlignment="1">
      <alignment horizontal="left" vertical="center"/>
    </xf>
    <xf numFmtId="0" fontId="16" fillId="0" borderId="7" xfId="1" applyNumberFormat="1" applyFont="1" applyBorder="1" applyAlignment="1">
      <alignment horizontal="left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left" vertical="center"/>
    </xf>
    <xf numFmtId="0" fontId="13" fillId="0" borderId="4" xfId="0" quotePrefix="1" applyFont="1" applyBorder="1" applyAlignment="1">
      <alignment horizontal="left" vertical="center"/>
    </xf>
    <xf numFmtId="0" fontId="13" fillId="0" borderId="7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164" fontId="9" fillId="0" borderId="7" xfId="1" applyNumberFormat="1" applyFont="1" applyBorder="1" applyAlignment="1">
      <alignment horizontal="left" vertical="center"/>
    </xf>
    <xf numFmtId="0" fontId="16" fillId="0" borderId="2" xfId="0" quotePrefix="1" applyFont="1" applyFill="1" applyBorder="1" applyAlignment="1">
      <alignment horizontal="center" vertical="center"/>
    </xf>
    <xf numFmtId="0" fontId="16" fillId="0" borderId="7" xfId="0" quotePrefix="1" applyFont="1" applyFill="1" applyBorder="1" applyAlignment="1">
      <alignment horizontal="center" vertical="center"/>
    </xf>
    <xf numFmtId="164" fontId="9" fillId="0" borderId="7" xfId="1" applyNumberFormat="1" applyFont="1" applyBorder="1" applyAlignment="1">
      <alignment horizontal="center" vertical="center"/>
    </xf>
    <xf numFmtId="0" fontId="16" fillId="0" borderId="4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2" xfId="1" applyNumberFormat="1" applyFont="1" applyFill="1" applyBorder="1" applyAlignment="1">
      <alignment horizontal="center" vertical="center"/>
    </xf>
    <xf numFmtId="0" fontId="19" fillId="0" borderId="4" xfId="0" quotePrefix="1" applyFont="1" applyFill="1" applyBorder="1"/>
    <xf numFmtId="164" fontId="8" fillId="0" borderId="2" xfId="1" applyNumberFormat="1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7" name="Straight Connector 6"/>
        <xdr:cNvCxnSpPr/>
      </xdr:nvCxnSpPr>
      <xdr:spPr>
        <a:xfrm>
          <a:off x="853115" y="62119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9" name="Straight Connector 8"/>
        <xdr:cNvCxnSpPr/>
      </xdr:nvCxnSpPr>
      <xdr:spPr>
        <a:xfrm>
          <a:off x="3743739" y="422413"/>
          <a:ext cx="18967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9"/>
  <sheetViews>
    <sheetView tabSelected="1" view="pageLayout" topLeftCell="A142" zoomScale="115" zoomScaleNormal="100" zoomScalePageLayoutView="115" workbookViewId="0">
      <selection activeCell="D151" sqref="D151:F151"/>
    </sheetView>
  </sheetViews>
  <sheetFormatPr defaultRowHeight="15" x14ac:dyDescent="0.25"/>
  <cols>
    <col min="1" max="1" width="5.85546875" style="3" customWidth="1"/>
    <col min="2" max="2" width="21.140625" style="5" customWidth="1"/>
    <col min="3" max="3" width="10.140625" style="15" customWidth="1"/>
    <col min="4" max="4" width="16.7109375" style="1" customWidth="1"/>
    <col min="5" max="5" width="24" style="1" customWidth="1"/>
    <col min="6" max="6" width="15.85546875" style="1" customWidth="1"/>
    <col min="7" max="16384" width="9.140625" style="1"/>
  </cols>
  <sheetData>
    <row r="1" spans="1:6" s="4" customFormat="1" ht="15.75" x14ac:dyDescent="0.25">
      <c r="A1" s="143" t="s">
        <v>131</v>
      </c>
      <c r="B1" s="143"/>
      <c r="C1" s="143"/>
      <c r="D1" s="143" t="s">
        <v>10</v>
      </c>
      <c r="E1" s="143"/>
      <c r="F1" s="143"/>
    </row>
    <row r="2" spans="1:6" s="4" customFormat="1" ht="16.5" x14ac:dyDescent="0.25">
      <c r="A2" s="143" t="s">
        <v>132</v>
      </c>
      <c r="B2" s="143"/>
      <c r="C2" s="143"/>
      <c r="D2" s="144" t="s">
        <v>11</v>
      </c>
      <c r="E2" s="144"/>
      <c r="F2" s="144"/>
    </row>
    <row r="3" spans="1:6" ht="15.75" x14ac:dyDescent="0.25">
      <c r="A3" s="145" t="s">
        <v>3</v>
      </c>
      <c r="B3" s="145"/>
      <c r="C3" s="145"/>
      <c r="D3" s="4"/>
      <c r="E3" s="4"/>
      <c r="F3" s="4"/>
    </row>
    <row r="4" spans="1:6" ht="16.5" customHeight="1" x14ac:dyDescent="0.25">
      <c r="A4" s="11"/>
      <c r="B4" s="11"/>
      <c r="C4" s="13"/>
      <c r="D4" s="4"/>
      <c r="E4" s="4"/>
      <c r="F4" s="4"/>
    </row>
    <row r="5" spans="1:6" s="7" customFormat="1" ht="49.5" customHeight="1" x14ac:dyDescent="0.3">
      <c r="A5" s="132" t="s">
        <v>43</v>
      </c>
      <c r="B5" s="132"/>
      <c r="C5" s="132"/>
      <c r="D5" s="132"/>
      <c r="E5" s="132"/>
      <c r="F5" s="132"/>
    </row>
    <row r="6" spans="1:6" s="7" customFormat="1" ht="16.5" customHeight="1" x14ac:dyDescent="0.3">
      <c r="A6" s="6"/>
      <c r="B6" s="6"/>
      <c r="C6" s="14"/>
      <c r="D6" s="2"/>
    </row>
    <row r="7" spans="1:6" s="7" customFormat="1" ht="31.5" x14ac:dyDescent="0.3">
      <c r="A7" s="33" t="s">
        <v>0</v>
      </c>
      <c r="B7" s="33" t="s">
        <v>1</v>
      </c>
      <c r="C7" s="34" t="s">
        <v>5</v>
      </c>
      <c r="D7" s="35" t="s">
        <v>39</v>
      </c>
      <c r="E7" s="34" t="s">
        <v>8</v>
      </c>
      <c r="F7" s="34" t="s">
        <v>9</v>
      </c>
    </row>
    <row r="8" spans="1:6" s="7" customFormat="1" ht="24.75" customHeight="1" x14ac:dyDescent="0.3">
      <c r="A8" s="136" t="s">
        <v>4</v>
      </c>
      <c r="B8" s="137"/>
      <c r="C8" s="137"/>
      <c r="D8" s="137"/>
      <c r="E8" s="30"/>
      <c r="F8" s="30"/>
    </row>
    <row r="9" spans="1:6" s="7" customFormat="1" ht="24.75" customHeight="1" x14ac:dyDescent="0.3">
      <c r="A9" s="36" t="s">
        <v>34</v>
      </c>
      <c r="B9" s="37"/>
      <c r="C9" s="37"/>
      <c r="D9" s="37"/>
      <c r="E9" s="30"/>
      <c r="F9" s="30"/>
    </row>
    <row r="10" spans="1:6" s="7" customFormat="1" ht="24.75" customHeight="1" x14ac:dyDescent="0.3">
      <c r="A10" s="69">
        <v>1</v>
      </c>
      <c r="B10" s="56" t="s">
        <v>24</v>
      </c>
      <c r="C10" s="39">
        <v>48</v>
      </c>
      <c r="D10" s="31">
        <v>450000</v>
      </c>
      <c r="E10" s="43">
        <f>C10*D10</f>
        <v>21600000</v>
      </c>
      <c r="F10" s="30"/>
    </row>
    <row r="11" spans="1:6" s="7" customFormat="1" ht="24.75" customHeight="1" x14ac:dyDescent="0.3">
      <c r="A11" s="69">
        <v>2</v>
      </c>
      <c r="B11" s="56" t="s">
        <v>25</v>
      </c>
      <c r="C11" s="39">
        <v>53</v>
      </c>
      <c r="D11" s="31">
        <v>450000</v>
      </c>
      <c r="E11" s="43">
        <f t="shared" ref="E11:E29" si="0">C11*D11</f>
        <v>23850000</v>
      </c>
      <c r="F11" s="30"/>
    </row>
    <row r="12" spans="1:6" s="7" customFormat="1" ht="24.75" customHeight="1" x14ac:dyDescent="0.3">
      <c r="A12" s="69">
        <v>3</v>
      </c>
      <c r="B12" s="56" t="s">
        <v>26</v>
      </c>
      <c r="C12" s="39">
        <v>52</v>
      </c>
      <c r="D12" s="31">
        <v>450000</v>
      </c>
      <c r="E12" s="43">
        <f t="shared" si="0"/>
        <v>23400000</v>
      </c>
      <c r="F12" s="30"/>
    </row>
    <row r="13" spans="1:6" s="16" customFormat="1" ht="27.75" customHeight="1" x14ac:dyDescent="0.3">
      <c r="A13" s="69">
        <v>4</v>
      </c>
      <c r="B13" s="56" t="s">
        <v>27</v>
      </c>
      <c r="C13" s="39">
        <v>56</v>
      </c>
      <c r="D13" s="21">
        <v>450000</v>
      </c>
      <c r="E13" s="43">
        <f t="shared" si="0"/>
        <v>25200000</v>
      </c>
      <c r="F13" s="40"/>
    </row>
    <row r="14" spans="1:6" s="16" customFormat="1" ht="27.75" customHeight="1" x14ac:dyDescent="0.3">
      <c r="A14" s="69">
        <v>5</v>
      </c>
      <c r="B14" s="56" t="s">
        <v>28</v>
      </c>
      <c r="C14" s="39">
        <v>42</v>
      </c>
      <c r="D14" s="21">
        <v>450000</v>
      </c>
      <c r="E14" s="43">
        <f t="shared" si="0"/>
        <v>18900000</v>
      </c>
      <c r="F14" s="40"/>
    </row>
    <row r="15" spans="1:6" s="16" customFormat="1" ht="27.75" customHeight="1" x14ac:dyDescent="0.3">
      <c r="A15" s="97">
        <v>6</v>
      </c>
      <c r="B15" s="98" t="s">
        <v>29</v>
      </c>
      <c r="C15" s="92">
        <v>51</v>
      </c>
      <c r="D15" s="62">
        <v>337500</v>
      </c>
      <c r="E15" s="99">
        <f t="shared" si="0"/>
        <v>17212500</v>
      </c>
      <c r="F15" s="95" t="s">
        <v>137</v>
      </c>
    </row>
    <row r="16" spans="1:6" s="16" customFormat="1" ht="27.75" customHeight="1" x14ac:dyDescent="0.3">
      <c r="A16" s="69">
        <v>7</v>
      </c>
      <c r="B16" s="56" t="s">
        <v>30</v>
      </c>
      <c r="C16" s="39">
        <v>53</v>
      </c>
      <c r="D16" s="21">
        <v>450000</v>
      </c>
      <c r="E16" s="43">
        <f t="shared" si="0"/>
        <v>23850000</v>
      </c>
      <c r="F16" s="40"/>
    </row>
    <row r="17" spans="1:6" s="16" customFormat="1" ht="27.75" customHeight="1" x14ac:dyDescent="0.3">
      <c r="A17" s="69">
        <v>8</v>
      </c>
      <c r="B17" s="56" t="s">
        <v>31</v>
      </c>
      <c r="C17" s="85">
        <v>15</v>
      </c>
      <c r="D17" s="21">
        <v>450000</v>
      </c>
      <c r="E17" s="43">
        <f t="shared" si="0"/>
        <v>6750000</v>
      </c>
      <c r="F17" s="40"/>
    </row>
    <row r="18" spans="1:6" s="17" customFormat="1" ht="27.75" customHeight="1" x14ac:dyDescent="0.25">
      <c r="A18" s="69">
        <v>9</v>
      </c>
      <c r="B18" s="56" t="s">
        <v>49</v>
      </c>
      <c r="C18" s="39">
        <v>65</v>
      </c>
      <c r="D18" s="21">
        <v>450000</v>
      </c>
      <c r="E18" s="43">
        <f t="shared" si="0"/>
        <v>29250000</v>
      </c>
      <c r="F18" s="40"/>
    </row>
    <row r="19" spans="1:6" s="17" customFormat="1" ht="27.75" customHeight="1" x14ac:dyDescent="0.25">
      <c r="A19" s="69">
        <v>10</v>
      </c>
      <c r="B19" s="56" t="s">
        <v>50</v>
      </c>
      <c r="C19" s="39">
        <v>50</v>
      </c>
      <c r="D19" s="21">
        <v>450000</v>
      </c>
      <c r="E19" s="43">
        <f t="shared" si="0"/>
        <v>22500000</v>
      </c>
      <c r="F19" s="40"/>
    </row>
    <row r="20" spans="1:6" s="17" customFormat="1" ht="27.75" customHeight="1" x14ac:dyDescent="0.25">
      <c r="A20" s="69">
        <v>11</v>
      </c>
      <c r="B20" s="56" t="s">
        <v>51</v>
      </c>
      <c r="C20" s="39">
        <v>64</v>
      </c>
      <c r="D20" s="21">
        <v>450000</v>
      </c>
      <c r="E20" s="43">
        <f t="shared" si="0"/>
        <v>28800000</v>
      </c>
      <c r="F20" s="40"/>
    </row>
    <row r="21" spans="1:6" s="17" customFormat="1" ht="27.75" customHeight="1" x14ac:dyDescent="0.25">
      <c r="A21" s="69">
        <v>12</v>
      </c>
      <c r="B21" s="56" t="s">
        <v>52</v>
      </c>
      <c r="C21" s="39">
        <v>65</v>
      </c>
      <c r="D21" s="21">
        <v>450000</v>
      </c>
      <c r="E21" s="43">
        <f t="shared" si="0"/>
        <v>29250000</v>
      </c>
      <c r="F21" s="40"/>
    </row>
    <row r="22" spans="1:6" s="17" customFormat="1" ht="27.75" customHeight="1" x14ac:dyDescent="0.25">
      <c r="A22" s="69">
        <v>13</v>
      </c>
      <c r="B22" s="56" t="s">
        <v>53</v>
      </c>
      <c r="C22" s="39">
        <v>64</v>
      </c>
      <c r="D22" s="21">
        <v>450000</v>
      </c>
      <c r="E22" s="43">
        <f t="shared" si="0"/>
        <v>28800000</v>
      </c>
      <c r="F22" s="40"/>
    </row>
    <row r="23" spans="1:6" s="17" customFormat="1" ht="27.75" customHeight="1" x14ac:dyDescent="0.25">
      <c r="A23" s="69">
        <v>14</v>
      </c>
      <c r="B23" s="56" t="s">
        <v>54</v>
      </c>
      <c r="C23" s="39">
        <v>20</v>
      </c>
      <c r="D23" s="21">
        <v>450000</v>
      </c>
      <c r="E23" s="43">
        <f t="shared" si="0"/>
        <v>9000000</v>
      </c>
      <c r="F23" s="40"/>
    </row>
    <row r="24" spans="1:6" s="17" customFormat="1" ht="27.75" customHeight="1" x14ac:dyDescent="0.25">
      <c r="A24" s="69">
        <v>15</v>
      </c>
      <c r="B24" s="56" t="s">
        <v>55</v>
      </c>
      <c r="C24" s="39">
        <v>22</v>
      </c>
      <c r="D24" s="21">
        <v>450000</v>
      </c>
      <c r="E24" s="43">
        <f t="shared" si="0"/>
        <v>9900000</v>
      </c>
      <c r="F24" s="40"/>
    </row>
    <row r="25" spans="1:6" s="17" customFormat="1" ht="27.75" customHeight="1" x14ac:dyDescent="0.25">
      <c r="A25" s="97">
        <v>16</v>
      </c>
      <c r="B25" s="98" t="s">
        <v>56</v>
      </c>
      <c r="C25" s="92">
        <v>21</v>
      </c>
      <c r="D25" s="62">
        <v>225000</v>
      </c>
      <c r="E25" s="99">
        <f t="shared" si="0"/>
        <v>4725000</v>
      </c>
      <c r="F25" s="95" t="s">
        <v>138</v>
      </c>
    </row>
    <row r="26" spans="1:6" s="17" customFormat="1" ht="27.75" customHeight="1" x14ac:dyDescent="0.25">
      <c r="A26" s="69">
        <v>17</v>
      </c>
      <c r="B26" s="68" t="s">
        <v>32</v>
      </c>
      <c r="C26" s="39">
        <v>40</v>
      </c>
      <c r="D26" s="21">
        <v>450000</v>
      </c>
      <c r="E26" s="43">
        <f t="shared" si="0"/>
        <v>18000000</v>
      </c>
      <c r="F26" s="40"/>
    </row>
    <row r="27" spans="1:6" s="17" customFormat="1" ht="27.75" customHeight="1" x14ac:dyDescent="0.25">
      <c r="A27" s="69">
        <v>18</v>
      </c>
      <c r="B27" s="61" t="s">
        <v>133</v>
      </c>
      <c r="C27" s="39">
        <v>52</v>
      </c>
      <c r="D27" s="21">
        <v>450000</v>
      </c>
      <c r="E27" s="43">
        <f t="shared" si="0"/>
        <v>23400000</v>
      </c>
      <c r="F27" s="40"/>
    </row>
    <row r="28" spans="1:6" s="17" customFormat="1" ht="27.75" customHeight="1" x14ac:dyDescent="0.25">
      <c r="A28" s="69">
        <v>19</v>
      </c>
      <c r="B28" s="61" t="s">
        <v>134</v>
      </c>
      <c r="C28" s="86">
        <v>51</v>
      </c>
      <c r="D28" s="21">
        <v>450000</v>
      </c>
      <c r="E28" s="43">
        <f t="shared" si="0"/>
        <v>22950000</v>
      </c>
      <c r="F28" s="40"/>
    </row>
    <row r="29" spans="1:6" s="17" customFormat="1" ht="27.75" customHeight="1" x14ac:dyDescent="0.25">
      <c r="A29" s="69">
        <v>20</v>
      </c>
      <c r="B29" s="61" t="s">
        <v>135</v>
      </c>
      <c r="C29" s="87">
        <v>36</v>
      </c>
      <c r="D29" s="21">
        <v>450000</v>
      </c>
      <c r="E29" s="43">
        <f t="shared" si="0"/>
        <v>16200000</v>
      </c>
      <c r="F29" s="40"/>
    </row>
    <row r="30" spans="1:6" s="17" customFormat="1" ht="27.75" customHeight="1" x14ac:dyDescent="0.25">
      <c r="A30" s="26"/>
      <c r="B30" s="52" t="s">
        <v>36</v>
      </c>
      <c r="C30" s="115">
        <f>SUM(C10:C29)</f>
        <v>920</v>
      </c>
      <c r="D30" s="28"/>
      <c r="E30" s="20">
        <f>SUM(E10:E29)</f>
        <v>403537500</v>
      </c>
      <c r="F30" s="40"/>
    </row>
    <row r="31" spans="1:6" s="17" customFormat="1" ht="27.75" customHeight="1" x14ac:dyDescent="0.25">
      <c r="A31" s="133" t="s">
        <v>35</v>
      </c>
      <c r="B31" s="134"/>
      <c r="C31" s="134"/>
      <c r="D31" s="135"/>
      <c r="E31" s="22"/>
      <c r="F31" s="40"/>
    </row>
    <row r="32" spans="1:6" s="17" customFormat="1" ht="27.75" customHeight="1" x14ac:dyDescent="0.25">
      <c r="A32" s="73">
        <v>21</v>
      </c>
      <c r="B32" s="84" t="s">
        <v>57</v>
      </c>
      <c r="C32" s="89">
        <v>77</v>
      </c>
      <c r="D32" s="118">
        <v>312000</v>
      </c>
      <c r="E32" s="22">
        <f>C32*D32</f>
        <v>24024000</v>
      </c>
      <c r="F32" s="40"/>
    </row>
    <row r="33" spans="1:7" s="17" customFormat="1" ht="23.25" customHeight="1" x14ac:dyDescent="0.25">
      <c r="A33" s="111">
        <v>22</v>
      </c>
      <c r="B33" s="98" t="s">
        <v>58</v>
      </c>
      <c r="C33" s="92">
        <v>25</v>
      </c>
      <c r="D33" s="62">
        <v>67500</v>
      </c>
      <c r="E33" s="94">
        <f>C33*D33</f>
        <v>1687500</v>
      </c>
      <c r="F33" s="112" t="s">
        <v>139</v>
      </c>
      <c r="G33" s="88" t="s">
        <v>139</v>
      </c>
    </row>
    <row r="34" spans="1:7" s="17" customFormat="1" ht="23.25" customHeight="1" x14ac:dyDescent="0.25">
      <c r="A34" s="111">
        <v>23</v>
      </c>
      <c r="B34" s="98" t="s">
        <v>59</v>
      </c>
      <c r="C34" s="92">
        <v>18</v>
      </c>
      <c r="D34" s="62">
        <v>67500</v>
      </c>
      <c r="E34" s="94">
        <f t="shared" ref="E34:E44" si="1">C34*D34</f>
        <v>1215000</v>
      </c>
      <c r="F34" s="112" t="s">
        <v>139</v>
      </c>
    </row>
    <row r="35" spans="1:7" s="17" customFormat="1" ht="23.25" customHeight="1" x14ac:dyDescent="0.25">
      <c r="A35" s="111">
        <v>24</v>
      </c>
      <c r="B35" s="98" t="s">
        <v>60</v>
      </c>
      <c r="C35" s="92">
        <v>59</v>
      </c>
      <c r="D35" s="62">
        <v>256500</v>
      </c>
      <c r="E35" s="94">
        <f t="shared" si="1"/>
        <v>15133500</v>
      </c>
      <c r="F35" s="95" t="s">
        <v>140</v>
      </c>
    </row>
    <row r="36" spans="1:7" s="17" customFormat="1" ht="23.25" customHeight="1" x14ac:dyDescent="0.25">
      <c r="A36" s="73">
        <v>25</v>
      </c>
      <c r="B36" s="67" t="s">
        <v>73</v>
      </c>
      <c r="C36" s="39">
        <v>41</v>
      </c>
      <c r="D36" s="117">
        <v>312000</v>
      </c>
      <c r="E36" s="22">
        <f t="shared" si="1"/>
        <v>12792000</v>
      </c>
      <c r="F36" s="40"/>
    </row>
    <row r="37" spans="1:7" s="17" customFormat="1" ht="23.25" customHeight="1" x14ac:dyDescent="0.25">
      <c r="A37" s="73">
        <v>26</v>
      </c>
      <c r="B37" s="67" t="s">
        <v>74</v>
      </c>
      <c r="C37" s="39">
        <v>40</v>
      </c>
      <c r="D37" s="117">
        <v>312000</v>
      </c>
      <c r="E37" s="22">
        <f t="shared" si="1"/>
        <v>12480000</v>
      </c>
      <c r="F37" s="40"/>
    </row>
    <row r="38" spans="1:7" s="17" customFormat="1" ht="23.25" customHeight="1" x14ac:dyDescent="0.25">
      <c r="A38" s="73">
        <v>27</v>
      </c>
      <c r="B38" s="67" t="s">
        <v>75</v>
      </c>
      <c r="C38" s="39">
        <v>52</v>
      </c>
      <c r="D38" s="117">
        <v>312000</v>
      </c>
      <c r="E38" s="22">
        <f t="shared" si="1"/>
        <v>16224000</v>
      </c>
      <c r="F38" s="40"/>
    </row>
    <row r="39" spans="1:7" s="17" customFormat="1" ht="23.25" customHeight="1" x14ac:dyDescent="0.25">
      <c r="A39" s="73">
        <v>28</v>
      </c>
      <c r="B39" s="38" t="s">
        <v>76</v>
      </c>
      <c r="C39" s="39">
        <v>58</v>
      </c>
      <c r="D39" s="117">
        <v>312000</v>
      </c>
      <c r="E39" s="22">
        <f t="shared" si="1"/>
        <v>18096000</v>
      </c>
      <c r="F39" s="40"/>
      <c r="G39" s="40" t="s">
        <v>61</v>
      </c>
    </row>
    <row r="40" spans="1:7" s="17" customFormat="1" ht="23.25" customHeight="1" x14ac:dyDescent="0.25">
      <c r="A40" s="73">
        <v>29</v>
      </c>
      <c r="B40" s="38" t="s">
        <v>77</v>
      </c>
      <c r="C40" s="39">
        <v>58</v>
      </c>
      <c r="D40" s="117">
        <v>312000</v>
      </c>
      <c r="E40" s="22">
        <f t="shared" si="1"/>
        <v>18096000</v>
      </c>
      <c r="F40" s="40"/>
    </row>
    <row r="41" spans="1:7" s="17" customFormat="1" ht="23.25" customHeight="1" x14ac:dyDescent="0.25">
      <c r="A41" s="73">
        <v>30</v>
      </c>
      <c r="B41" s="38" t="s">
        <v>78</v>
      </c>
      <c r="C41" s="39">
        <v>58</v>
      </c>
      <c r="D41" s="117">
        <v>312000</v>
      </c>
      <c r="E41" s="22">
        <f t="shared" si="1"/>
        <v>18096000</v>
      </c>
      <c r="F41" s="40"/>
    </row>
    <row r="42" spans="1:7" s="17" customFormat="1" ht="23.25" customHeight="1" x14ac:dyDescent="0.25">
      <c r="A42" s="73">
        <v>31</v>
      </c>
      <c r="B42" s="38" t="s">
        <v>79</v>
      </c>
      <c r="C42" s="39">
        <v>48</v>
      </c>
      <c r="D42" s="117">
        <v>312000</v>
      </c>
      <c r="E42" s="22">
        <f t="shared" si="1"/>
        <v>14976000</v>
      </c>
      <c r="F42" s="40"/>
    </row>
    <row r="43" spans="1:7" s="17" customFormat="1" ht="23.25" customHeight="1" x14ac:dyDescent="0.25">
      <c r="A43" s="26"/>
      <c r="B43" s="52" t="s">
        <v>37</v>
      </c>
      <c r="C43" s="57">
        <f>SUM(C32:C42)</f>
        <v>534</v>
      </c>
      <c r="D43" s="21"/>
      <c r="E43" s="29">
        <f>SUM(E32:E42)</f>
        <v>152820000</v>
      </c>
      <c r="F43" s="40"/>
    </row>
    <row r="44" spans="1:7" s="17" customFormat="1" ht="23.25" customHeight="1" x14ac:dyDescent="0.25">
      <c r="A44" s="26"/>
      <c r="B44" s="58" t="s">
        <v>33</v>
      </c>
      <c r="C44" s="48">
        <v>8</v>
      </c>
      <c r="D44" s="62">
        <v>3110000</v>
      </c>
      <c r="E44" s="22">
        <f t="shared" si="1"/>
        <v>24880000</v>
      </c>
      <c r="F44" s="41" t="s">
        <v>141</v>
      </c>
    </row>
    <row r="45" spans="1:7" s="16" customFormat="1" ht="23.25" customHeight="1" x14ac:dyDescent="0.3">
      <c r="A45" s="130" t="s">
        <v>38</v>
      </c>
      <c r="B45" s="131"/>
      <c r="C45" s="18"/>
      <c r="D45" s="19"/>
      <c r="E45" s="32">
        <f>E30+E43</f>
        <v>556357500</v>
      </c>
      <c r="F45" s="42"/>
    </row>
    <row r="46" spans="1:7" s="7" customFormat="1" ht="24.75" customHeight="1" x14ac:dyDescent="0.3">
      <c r="A46" s="120" t="s">
        <v>6</v>
      </c>
      <c r="B46" s="121"/>
      <c r="C46" s="121"/>
      <c r="D46" s="121"/>
      <c r="E46" s="43"/>
      <c r="F46" s="44"/>
    </row>
    <row r="47" spans="1:7" s="7" customFormat="1" ht="24.75" customHeight="1" x14ac:dyDescent="0.3">
      <c r="A47" s="71">
        <v>1</v>
      </c>
      <c r="B47" s="46" t="s">
        <v>80</v>
      </c>
      <c r="C47" s="53">
        <v>24</v>
      </c>
      <c r="D47" s="8">
        <v>450000</v>
      </c>
      <c r="E47" s="22">
        <f>C47*D47</f>
        <v>10800000</v>
      </c>
      <c r="F47" s="44"/>
    </row>
    <row r="48" spans="1:7" s="7" customFormat="1" ht="24.75" customHeight="1" x14ac:dyDescent="0.3">
      <c r="A48" s="71">
        <v>2</v>
      </c>
      <c r="B48" s="46" t="s">
        <v>81</v>
      </c>
      <c r="C48" s="53">
        <v>56</v>
      </c>
      <c r="D48" s="8">
        <v>450000</v>
      </c>
      <c r="E48" s="22">
        <f t="shared" ref="E48:E82" si="2">C48*D48</f>
        <v>25200000</v>
      </c>
      <c r="F48" s="44"/>
    </row>
    <row r="49" spans="1:6" s="7" customFormat="1" ht="24.75" customHeight="1" x14ac:dyDescent="0.3">
      <c r="A49" s="71">
        <v>3</v>
      </c>
      <c r="B49" s="46" t="s">
        <v>82</v>
      </c>
      <c r="C49" s="53">
        <v>51</v>
      </c>
      <c r="D49" s="8">
        <v>450000</v>
      </c>
      <c r="E49" s="22">
        <f t="shared" si="2"/>
        <v>22950000</v>
      </c>
      <c r="F49" s="44"/>
    </row>
    <row r="50" spans="1:6" s="7" customFormat="1" ht="24.75" customHeight="1" x14ac:dyDescent="0.3">
      <c r="A50" s="71">
        <v>4</v>
      </c>
      <c r="B50" s="46" t="s">
        <v>83</v>
      </c>
      <c r="C50" s="53">
        <v>53</v>
      </c>
      <c r="D50" s="8">
        <v>450000</v>
      </c>
      <c r="E50" s="22">
        <f t="shared" si="2"/>
        <v>23850000</v>
      </c>
      <c r="F50" s="44"/>
    </row>
    <row r="51" spans="1:6" s="7" customFormat="1" ht="24.75" customHeight="1" x14ac:dyDescent="0.3">
      <c r="A51" s="71">
        <v>5</v>
      </c>
      <c r="B51" s="46" t="s">
        <v>84</v>
      </c>
      <c r="C51" s="53">
        <v>46</v>
      </c>
      <c r="D51" s="8">
        <v>450000</v>
      </c>
      <c r="E51" s="22">
        <f t="shared" si="2"/>
        <v>20700000</v>
      </c>
      <c r="F51" s="44"/>
    </row>
    <row r="52" spans="1:6" s="7" customFormat="1" ht="24.75" customHeight="1" x14ac:dyDescent="0.3">
      <c r="A52" s="71">
        <v>6</v>
      </c>
      <c r="B52" s="46" t="s">
        <v>85</v>
      </c>
      <c r="C52" s="53">
        <v>51</v>
      </c>
      <c r="D52" s="8">
        <v>450000</v>
      </c>
      <c r="E52" s="22">
        <f t="shared" si="2"/>
        <v>22950000</v>
      </c>
      <c r="F52" s="44"/>
    </row>
    <row r="53" spans="1:6" s="7" customFormat="1" ht="24.75" customHeight="1" x14ac:dyDescent="0.3">
      <c r="A53" s="71">
        <v>7</v>
      </c>
      <c r="B53" s="46" t="s">
        <v>86</v>
      </c>
      <c r="C53" s="54">
        <v>52</v>
      </c>
      <c r="D53" s="8">
        <v>450000</v>
      </c>
      <c r="E53" s="22">
        <f t="shared" si="2"/>
        <v>23400000</v>
      </c>
      <c r="F53" s="44"/>
    </row>
    <row r="54" spans="1:6" s="7" customFormat="1" ht="24.75" customHeight="1" x14ac:dyDescent="0.3">
      <c r="A54" s="71">
        <v>8</v>
      </c>
      <c r="B54" s="66" t="s">
        <v>64</v>
      </c>
      <c r="C54" s="53">
        <v>42</v>
      </c>
      <c r="D54" s="8">
        <v>450000</v>
      </c>
      <c r="E54" s="22">
        <f>C54*D54</f>
        <v>18900000</v>
      </c>
      <c r="F54" s="44"/>
    </row>
    <row r="55" spans="1:6" s="7" customFormat="1" ht="24.75" customHeight="1" x14ac:dyDescent="0.3">
      <c r="A55" s="71">
        <v>9</v>
      </c>
      <c r="B55" s="66" t="s">
        <v>65</v>
      </c>
      <c r="C55" s="53">
        <v>17</v>
      </c>
      <c r="D55" s="8">
        <v>450000</v>
      </c>
      <c r="E55" s="22">
        <f>C55*D55</f>
        <v>7650000</v>
      </c>
      <c r="F55" s="44"/>
    </row>
    <row r="56" spans="1:6" s="7" customFormat="1" ht="24.75" customHeight="1" x14ac:dyDescent="0.3">
      <c r="A56" s="71">
        <v>10</v>
      </c>
      <c r="B56" s="42" t="s">
        <v>87</v>
      </c>
      <c r="C56" s="54">
        <v>46</v>
      </c>
      <c r="D56" s="8">
        <v>450000</v>
      </c>
      <c r="E56" s="22">
        <f t="shared" si="2"/>
        <v>20700000</v>
      </c>
      <c r="F56" s="44"/>
    </row>
    <row r="57" spans="1:6" s="7" customFormat="1" ht="24.75" customHeight="1" x14ac:dyDescent="0.3">
      <c r="A57" s="71">
        <v>11</v>
      </c>
      <c r="B57" s="42" t="s">
        <v>88</v>
      </c>
      <c r="C57" s="54">
        <v>47</v>
      </c>
      <c r="D57" s="8">
        <v>450000</v>
      </c>
      <c r="E57" s="22">
        <f t="shared" si="2"/>
        <v>21150000</v>
      </c>
      <c r="F57" s="44"/>
    </row>
    <row r="58" spans="1:6" s="7" customFormat="1" ht="24.75" customHeight="1" x14ac:dyDescent="0.3">
      <c r="A58" s="71">
        <v>12</v>
      </c>
      <c r="B58" s="42" t="s">
        <v>89</v>
      </c>
      <c r="C58" s="54">
        <v>51</v>
      </c>
      <c r="D58" s="8">
        <v>450000</v>
      </c>
      <c r="E58" s="22">
        <f t="shared" si="2"/>
        <v>22950000</v>
      </c>
      <c r="F58" s="44"/>
    </row>
    <row r="59" spans="1:6" s="7" customFormat="1" ht="24.75" customHeight="1" x14ac:dyDescent="0.3">
      <c r="A59" s="71">
        <v>13</v>
      </c>
      <c r="B59" s="42" t="s">
        <v>90</v>
      </c>
      <c r="C59" s="54">
        <v>42</v>
      </c>
      <c r="D59" s="8">
        <v>450000</v>
      </c>
      <c r="E59" s="22">
        <f t="shared" si="2"/>
        <v>18900000</v>
      </c>
      <c r="F59" s="44"/>
    </row>
    <row r="60" spans="1:6" s="7" customFormat="1" ht="24.75" customHeight="1" x14ac:dyDescent="0.3">
      <c r="A60" s="71">
        <v>14</v>
      </c>
      <c r="B60" s="42" t="s">
        <v>91</v>
      </c>
      <c r="C60" s="54">
        <v>53</v>
      </c>
      <c r="D60" s="8">
        <v>450000</v>
      </c>
      <c r="E60" s="22">
        <f t="shared" si="2"/>
        <v>23850000</v>
      </c>
      <c r="F60" s="44"/>
    </row>
    <row r="61" spans="1:6" s="7" customFormat="1" ht="24.75" customHeight="1" x14ac:dyDescent="0.3">
      <c r="A61" s="71">
        <v>15</v>
      </c>
      <c r="B61" s="42" t="s">
        <v>92</v>
      </c>
      <c r="C61" s="54">
        <v>46</v>
      </c>
      <c r="D61" s="8">
        <v>450000</v>
      </c>
      <c r="E61" s="22">
        <f t="shared" si="2"/>
        <v>20700000</v>
      </c>
      <c r="F61" s="44"/>
    </row>
    <row r="62" spans="1:6" s="7" customFormat="1" ht="24.75" customHeight="1" x14ac:dyDescent="0.3">
      <c r="A62" s="71">
        <v>16</v>
      </c>
      <c r="B62" s="42" t="s">
        <v>93</v>
      </c>
      <c r="C62" s="54">
        <v>51</v>
      </c>
      <c r="D62" s="8">
        <v>450000</v>
      </c>
      <c r="E62" s="22">
        <f t="shared" si="2"/>
        <v>22950000</v>
      </c>
      <c r="F62" s="44"/>
    </row>
    <row r="63" spans="1:6" s="7" customFormat="1" ht="24.75" customHeight="1" x14ac:dyDescent="0.3">
      <c r="A63" s="71">
        <v>17</v>
      </c>
      <c r="B63" s="42" t="s">
        <v>94</v>
      </c>
      <c r="C63" s="54">
        <v>40</v>
      </c>
      <c r="D63" s="8">
        <v>450000</v>
      </c>
      <c r="E63" s="22">
        <f t="shared" si="2"/>
        <v>18000000</v>
      </c>
      <c r="F63" s="44"/>
    </row>
    <row r="64" spans="1:6" s="7" customFormat="1" ht="24.75" customHeight="1" x14ac:dyDescent="0.3">
      <c r="A64" s="71">
        <v>18</v>
      </c>
      <c r="B64" s="42" t="s">
        <v>95</v>
      </c>
      <c r="C64" s="54">
        <v>43</v>
      </c>
      <c r="D64" s="8">
        <v>450000</v>
      </c>
      <c r="E64" s="22">
        <f t="shared" si="2"/>
        <v>19350000</v>
      </c>
      <c r="F64" s="44"/>
    </row>
    <row r="65" spans="1:7" s="7" customFormat="1" ht="24.75" customHeight="1" x14ac:dyDescent="0.3">
      <c r="A65" s="71">
        <v>19</v>
      </c>
      <c r="B65" s="42" t="s">
        <v>96</v>
      </c>
      <c r="C65" s="54">
        <v>47</v>
      </c>
      <c r="D65" s="8">
        <v>450000</v>
      </c>
      <c r="E65" s="22">
        <f t="shared" si="2"/>
        <v>21150000</v>
      </c>
      <c r="F65" s="44"/>
    </row>
    <row r="66" spans="1:7" s="7" customFormat="1" ht="24.75" customHeight="1" x14ac:dyDescent="0.3">
      <c r="A66" s="71">
        <v>20</v>
      </c>
      <c r="B66" s="42" t="s">
        <v>97</v>
      </c>
      <c r="C66" s="54">
        <v>45</v>
      </c>
      <c r="D66" s="8">
        <v>450000</v>
      </c>
      <c r="E66" s="22">
        <f t="shared" si="2"/>
        <v>20250000</v>
      </c>
      <c r="F66" s="44"/>
    </row>
    <row r="67" spans="1:7" s="7" customFormat="1" ht="24.75" customHeight="1" x14ac:dyDescent="0.3">
      <c r="A67" s="71">
        <v>21</v>
      </c>
      <c r="B67" s="42" t="s">
        <v>98</v>
      </c>
      <c r="C67" s="54">
        <v>40</v>
      </c>
      <c r="D67" s="8">
        <v>450000</v>
      </c>
      <c r="E67" s="22">
        <f t="shared" si="2"/>
        <v>18000000</v>
      </c>
      <c r="F67" s="44"/>
    </row>
    <row r="68" spans="1:7" s="7" customFormat="1" ht="24.75" customHeight="1" x14ac:dyDescent="0.3">
      <c r="A68" s="71">
        <v>22</v>
      </c>
      <c r="B68" s="42" t="s">
        <v>99</v>
      </c>
      <c r="C68" s="53">
        <v>41</v>
      </c>
      <c r="D68" s="8">
        <v>450000</v>
      </c>
      <c r="E68" s="22">
        <f t="shared" si="2"/>
        <v>18450000</v>
      </c>
      <c r="F68" s="44"/>
    </row>
    <row r="69" spans="1:7" s="7" customFormat="1" ht="24" customHeight="1" x14ac:dyDescent="0.3">
      <c r="A69" s="71">
        <v>23</v>
      </c>
      <c r="B69" s="70" t="s">
        <v>22</v>
      </c>
      <c r="C69" s="53">
        <v>27</v>
      </c>
      <c r="D69" s="8">
        <v>450000</v>
      </c>
      <c r="E69" s="22">
        <f t="shared" si="2"/>
        <v>12150000</v>
      </c>
      <c r="F69" s="40"/>
    </row>
    <row r="70" spans="1:7" s="7" customFormat="1" ht="24" customHeight="1" x14ac:dyDescent="0.3">
      <c r="A70" s="71">
        <v>24</v>
      </c>
      <c r="B70" s="70" t="s">
        <v>23</v>
      </c>
      <c r="C70" s="53">
        <v>40</v>
      </c>
      <c r="D70" s="45">
        <v>450000</v>
      </c>
      <c r="E70" s="22">
        <f t="shared" si="2"/>
        <v>18000000</v>
      </c>
      <c r="F70" s="40"/>
    </row>
    <row r="71" spans="1:7" s="7" customFormat="1" ht="24" customHeight="1" x14ac:dyDescent="0.3">
      <c r="A71" s="71">
        <v>25</v>
      </c>
      <c r="B71" s="70" t="s">
        <v>47</v>
      </c>
      <c r="C71" s="53">
        <v>45</v>
      </c>
      <c r="D71" s="45">
        <v>450000</v>
      </c>
      <c r="E71" s="22">
        <f t="shared" si="2"/>
        <v>20250000</v>
      </c>
      <c r="F71" s="40"/>
    </row>
    <row r="72" spans="1:7" s="7" customFormat="1" ht="24" customHeight="1" x14ac:dyDescent="0.3">
      <c r="A72" s="71">
        <v>26</v>
      </c>
      <c r="B72" s="70" t="s">
        <v>48</v>
      </c>
      <c r="C72" s="53">
        <v>44</v>
      </c>
      <c r="D72" s="45">
        <v>450000</v>
      </c>
      <c r="E72" s="22">
        <f t="shared" si="2"/>
        <v>19800000</v>
      </c>
      <c r="F72" s="40"/>
    </row>
    <row r="73" spans="1:7" s="7" customFormat="1" ht="24" customHeight="1" x14ac:dyDescent="0.3">
      <c r="A73" s="71">
        <v>27</v>
      </c>
      <c r="B73" s="70" t="s">
        <v>136</v>
      </c>
      <c r="C73" s="53">
        <v>18</v>
      </c>
      <c r="D73" s="45">
        <v>450000</v>
      </c>
      <c r="E73" s="22">
        <f t="shared" si="2"/>
        <v>8100000</v>
      </c>
      <c r="F73" s="40"/>
    </row>
    <row r="74" spans="1:7" s="96" customFormat="1" ht="24" customHeight="1" x14ac:dyDescent="0.3">
      <c r="A74" s="106">
        <v>28</v>
      </c>
      <c r="B74" s="91" t="s">
        <v>62</v>
      </c>
      <c r="C74" s="92">
        <v>25</v>
      </c>
      <c r="D74" s="93">
        <v>382500</v>
      </c>
      <c r="E74" s="94">
        <f t="shared" si="2"/>
        <v>9562500</v>
      </c>
      <c r="F74" s="95" t="s">
        <v>66</v>
      </c>
      <c r="G74" s="95" t="s">
        <v>66</v>
      </c>
    </row>
    <row r="75" spans="1:7" s="96" customFormat="1" ht="24" customHeight="1" x14ac:dyDescent="0.3">
      <c r="A75" s="106">
        <v>29</v>
      </c>
      <c r="B75" s="91" t="s">
        <v>63</v>
      </c>
      <c r="C75" s="92">
        <v>18</v>
      </c>
      <c r="D75" s="93">
        <v>382500</v>
      </c>
      <c r="E75" s="94">
        <f t="shared" si="2"/>
        <v>6885000</v>
      </c>
      <c r="F75" s="95" t="s">
        <v>66</v>
      </c>
    </row>
    <row r="76" spans="1:7" s="16" customFormat="1" ht="24" customHeight="1" x14ac:dyDescent="0.3">
      <c r="A76" s="146">
        <v>30</v>
      </c>
      <c r="B76" s="147" t="s">
        <v>144</v>
      </c>
      <c r="C76" s="53">
        <v>58</v>
      </c>
      <c r="D76" s="148">
        <v>450000</v>
      </c>
      <c r="E76" s="22">
        <f t="shared" si="2"/>
        <v>26100000</v>
      </c>
      <c r="F76" s="40"/>
    </row>
    <row r="77" spans="1:7" s="16" customFormat="1" ht="24" customHeight="1" x14ac:dyDescent="0.3">
      <c r="A77" s="146">
        <v>31</v>
      </c>
      <c r="B77" s="147" t="s">
        <v>145</v>
      </c>
      <c r="C77" s="53">
        <v>57</v>
      </c>
      <c r="D77" s="148">
        <v>450000</v>
      </c>
      <c r="E77" s="22">
        <f t="shared" si="2"/>
        <v>25650000</v>
      </c>
      <c r="F77" s="40"/>
    </row>
    <row r="78" spans="1:7" s="16" customFormat="1" ht="24" customHeight="1" x14ac:dyDescent="0.3">
      <c r="A78" s="146">
        <v>32</v>
      </c>
      <c r="B78" s="147" t="s">
        <v>146</v>
      </c>
      <c r="C78" s="53">
        <v>58</v>
      </c>
      <c r="D78" s="148">
        <v>450000</v>
      </c>
      <c r="E78" s="22">
        <f t="shared" si="2"/>
        <v>26100000</v>
      </c>
      <c r="F78" s="40"/>
    </row>
    <row r="79" spans="1:7" s="16" customFormat="1" ht="24" customHeight="1" x14ac:dyDescent="0.3">
      <c r="A79" s="146">
        <v>33</v>
      </c>
      <c r="B79" s="147" t="s">
        <v>147</v>
      </c>
      <c r="C79" s="53">
        <v>58</v>
      </c>
      <c r="D79" s="148">
        <v>450000</v>
      </c>
      <c r="E79" s="22">
        <f t="shared" si="2"/>
        <v>26100000</v>
      </c>
      <c r="F79" s="40"/>
    </row>
    <row r="80" spans="1:7" s="16" customFormat="1" ht="24" customHeight="1" x14ac:dyDescent="0.3">
      <c r="A80" s="146">
        <v>34</v>
      </c>
      <c r="B80" s="147" t="s">
        <v>148</v>
      </c>
      <c r="C80" s="53">
        <v>58</v>
      </c>
      <c r="D80" s="148">
        <v>450000</v>
      </c>
      <c r="E80" s="22">
        <f t="shared" si="2"/>
        <v>26100000</v>
      </c>
      <c r="F80" s="40"/>
    </row>
    <row r="81" spans="1:6" s="16" customFormat="1" ht="24" customHeight="1" x14ac:dyDescent="0.3">
      <c r="A81" s="146">
        <v>35</v>
      </c>
      <c r="B81" s="147" t="s">
        <v>149</v>
      </c>
      <c r="C81" s="53">
        <v>58</v>
      </c>
      <c r="D81" s="148">
        <v>450000</v>
      </c>
      <c r="E81" s="22">
        <f t="shared" si="2"/>
        <v>26100000</v>
      </c>
      <c r="F81" s="40"/>
    </row>
    <row r="82" spans="1:6" s="16" customFormat="1" ht="24" customHeight="1" x14ac:dyDescent="0.3">
      <c r="A82" s="146">
        <v>36</v>
      </c>
      <c r="B82" s="147" t="s">
        <v>150</v>
      </c>
      <c r="C82" s="53">
        <v>58</v>
      </c>
      <c r="D82" s="148">
        <v>450000</v>
      </c>
      <c r="E82" s="22">
        <f t="shared" si="2"/>
        <v>26100000</v>
      </c>
      <c r="F82" s="40"/>
    </row>
    <row r="83" spans="1:6" s="16" customFormat="1" ht="24" customHeight="1" x14ac:dyDescent="0.3">
      <c r="A83" s="146">
        <v>37</v>
      </c>
      <c r="B83" s="147" t="s">
        <v>151</v>
      </c>
      <c r="C83" s="53">
        <v>58</v>
      </c>
      <c r="D83" s="148">
        <v>450000</v>
      </c>
      <c r="E83" s="22">
        <f>C83*D83</f>
        <v>26100000</v>
      </c>
      <c r="F83" s="40"/>
    </row>
    <row r="84" spans="1:6" s="16" customFormat="1" ht="24" customHeight="1" x14ac:dyDescent="0.3">
      <c r="A84" s="146">
        <v>38</v>
      </c>
      <c r="B84" s="147" t="s">
        <v>152</v>
      </c>
      <c r="C84" s="53">
        <v>58</v>
      </c>
      <c r="D84" s="148">
        <v>450000</v>
      </c>
      <c r="E84" s="22">
        <f t="shared" ref="E84:E91" si="3">C84*D84</f>
        <v>26100000</v>
      </c>
      <c r="F84" s="40"/>
    </row>
    <row r="85" spans="1:6" s="16" customFormat="1" ht="24" customHeight="1" x14ac:dyDescent="0.3">
      <c r="A85" s="146">
        <v>39</v>
      </c>
      <c r="B85" s="147" t="s">
        <v>153</v>
      </c>
      <c r="C85" s="53">
        <v>58</v>
      </c>
      <c r="D85" s="148">
        <v>450000</v>
      </c>
      <c r="E85" s="22">
        <f t="shared" si="3"/>
        <v>26100000</v>
      </c>
      <c r="F85" s="40"/>
    </row>
    <row r="86" spans="1:6" s="16" customFormat="1" ht="24" customHeight="1" x14ac:dyDescent="0.3">
      <c r="A86" s="146">
        <v>40</v>
      </c>
      <c r="B86" s="147" t="s">
        <v>154</v>
      </c>
      <c r="C86" s="53">
        <v>58</v>
      </c>
      <c r="D86" s="148">
        <v>450000</v>
      </c>
      <c r="E86" s="22">
        <f t="shared" si="3"/>
        <v>26100000</v>
      </c>
      <c r="F86" s="40"/>
    </row>
    <row r="87" spans="1:6" s="16" customFormat="1" ht="24" customHeight="1" x14ac:dyDescent="0.3">
      <c r="A87" s="146">
        <v>41</v>
      </c>
      <c r="B87" s="147" t="s">
        <v>155</v>
      </c>
      <c r="C87" s="53">
        <v>58</v>
      </c>
      <c r="D87" s="148">
        <v>450000</v>
      </c>
      <c r="E87" s="22">
        <f t="shared" si="3"/>
        <v>26100000</v>
      </c>
      <c r="F87" s="40"/>
    </row>
    <row r="88" spans="1:6" s="16" customFormat="1" ht="24" customHeight="1" x14ac:dyDescent="0.3">
      <c r="A88" s="146">
        <v>42</v>
      </c>
      <c r="B88" s="147" t="s">
        <v>156</v>
      </c>
      <c r="C88" s="53">
        <v>58</v>
      </c>
      <c r="D88" s="148">
        <v>450000</v>
      </c>
      <c r="E88" s="22">
        <f t="shared" si="3"/>
        <v>26100000</v>
      </c>
      <c r="F88" s="40"/>
    </row>
    <row r="89" spans="1:6" s="16" customFormat="1" ht="24" customHeight="1" x14ac:dyDescent="0.3">
      <c r="A89" s="146">
        <v>43</v>
      </c>
      <c r="B89" s="147" t="s">
        <v>157</v>
      </c>
      <c r="C89" s="53">
        <v>58</v>
      </c>
      <c r="D89" s="148">
        <v>450000</v>
      </c>
      <c r="E89" s="22">
        <f t="shared" si="3"/>
        <v>26100000</v>
      </c>
      <c r="F89" s="40"/>
    </row>
    <row r="90" spans="1:6" s="16" customFormat="1" ht="24" customHeight="1" x14ac:dyDescent="0.3">
      <c r="A90" s="146">
        <v>44</v>
      </c>
      <c r="B90" s="147" t="s">
        <v>158</v>
      </c>
      <c r="C90" s="53">
        <v>58</v>
      </c>
      <c r="D90" s="148">
        <v>450000</v>
      </c>
      <c r="E90" s="22">
        <f t="shared" si="3"/>
        <v>26100000</v>
      </c>
      <c r="F90" s="40"/>
    </row>
    <row r="91" spans="1:6" s="16" customFormat="1" ht="24" customHeight="1" x14ac:dyDescent="0.3">
      <c r="A91" s="146">
        <v>45</v>
      </c>
      <c r="B91" s="147" t="s">
        <v>159</v>
      </c>
      <c r="C91" s="53">
        <v>44</v>
      </c>
      <c r="D91" s="148">
        <v>450000</v>
      </c>
      <c r="E91" s="22">
        <f t="shared" si="3"/>
        <v>19800000</v>
      </c>
      <c r="F91" s="40"/>
    </row>
    <row r="92" spans="1:6" ht="23.25" customHeight="1" x14ac:dyDescent="0.25">
      <c r="A92" s="130" t="s">
        <v>12</v>
      </c>
      <c r="B92" s="131"/>
      <c r="C92" s="25">
        <f>SUM(C47:C91)</f>
        <v>2114</v>
      </c>
      <c r="D92" s="23"/>
      <c r="E92" s="20">
        <f>SUM(E47:E91)</f>
        <v>948397500</v>
      </c>
      <c r="F92" s="42"/>
    </row>
    <row r="93" spans="1:6" ht="23.25" customHeight="1" x14ac:dyDescent="0.25">
      <c r="A93" s="120" t="s">
        <v>7</v>
      </c>
      <c r="B93" s="121"/>
      <c r="C93" s="121"/>
      <c r="D93" s="121"/>
      <c r="E93" s="43"/>
      <c r="F93" s="44"/>
    </row>
    <row r="94" spans="1:6" ht="23.25" customHeight="1" x14ac:dyDescent="0.25">
      <c r="A94" s="74" t="s">
        <v>102</v>
      </c>
      <c r="B94" s="75"/>
      <c r="C94" s="75"/>
      <c r="D94" s="75"/>
      <c r="E94" s="43"/>
      <c r="F94" s="44"/>
    </row>
    <row r="95" spans="1:6" ht="23.25" customHeight="1" x14ac:dyDescent="0.25">
      <c r="A95" s="71">
        <v>1</v>
      </c>
      <c r="B95" s="38" t="s">
        <v>72</v>
      </c>
      <c r="C95" s="39">
        <v>6</v>
      </c>
      <c r="D95" s="8">
        <v>450000</v>
      </c>
      <c r="E95" s="43">
        <f t="shared" ref="E95:E102" si="4">D95*C95</f>
        <v>2700000</v>
      </c>
      <c r="F95" s="44"/>
    </row>
    <row r="96" spans="1:6" ht="23.25" customHeight="1" x14ac:dyDescent="0.25">
      <c r="A96" s="71">
        <v>2</v>
      </c>
      <c r="B96" s="38" t="s">
        <v>100</v>
      </c>
      <c r="C96" s="39">
        <v>31</v>
      </c>
      <c r="D96" s="8">
        <v>450000</v>
      </c>
      <c r="E96" s="43">
        <f t="shared" si="4"/>
        <v>13950000</v>
      </c>
      <c r="F96" s="44"/>
    </row>
    <row r="97" spans="1:6" ht="23.25" customHeight="1" x14ac:dyDescent="0.25">
      <c r="A97" s="71">
        <v>3</v>
      </c>
      <c r="B97" s="38" t="s">
        <v>17</v>
      </c>
      <c r="C97" s="39">
        <v>56</v>
      </c>
      <c r="D97" s="8">
        <v>450000</v>
      </c>
      <c r="E97" s="43">
        <f t="shared" si="4"/>
        <v>25200000</v>
      </c>
      <c r="F97" s="44"/>
    </row>
    <row r="98" spans="1:6" ht="23.25" customHeight="1" x14ac:dyDescent="0.25">
      <c r="A98" s="71">
        <v>4</v>
      </c>
      <c r="B98" s="38" t="s">
        <v>18</v>
      </c>
      <c r="C98" s="39">
        <v>57</v>
      </c>
      <c r="D98" s="8">
        <v>450000</v>
      </c>
      <c r="E98" s="43">
        <f t="shared" si="4"/>
        <v>25650000</v>
      </c>
      <c r="F98" s="44"/>
    </row>
    <row r="99" spans="1:6" ht="23.25" customHeight="1" x14ac:dyDescent="0.25">
      <c r="A99" s="106">
        <v>5</v>
      </c>
      <c r="B99" s="107" t="s">
        <v>60</v>
      </c>
      <c r="C99" s="108">
        <v>59</v>
      </c>
      <c r="D99" s="109">
        <v>193500</v>
      </c>
      <c r="E99" s="99">
        <f t="shared" si="4"/>
        <v>11416500</v>
      </c>
      <c r="F99" s="110" t="s">
        <v>142</v>
      </c>
    </row>
    <row r="100" spans="1:6" ht="23.25" customHeight="1" x14ac:dyDescent="0.25">
      <c r="A100" s="71">
        <v>6</v>
      </c>
      <c r="B100" s="64" t="s">
        <v>44</v>
      </c>
      <c r="C100" s="65">
        <v>50</v>
      </c>
      <c r="D100" s="8">
        <v>450000</v>
      </c>
      <c r="E100" s="43">
        <f t="shared" si="4"/>
        <v>22500000</v>
      </c>
      <c r="F100" s="44"/>
    </row>
    <row r="101" spans="1:6" ht="23.25" customHeight="1" x14ac:dyDescent="0.25">
      <c r="A101" s="71">
        <v>7</v>
      </c>
      <c r="B101" s="64" t="s">
        <v>45</v>
      </c>
      <c r="C101" s="65">
        <v>51</v>
      </c>
      <c r="D101" s="8">
        <v>450000</v>
      </c>
      <c r="E101" s="43">
        <f t="shared" si="4"/>
        <v>22950000</v>
      </c>
      <c r="F101" s="44"/>
    </row>
    <row r="102" spans="1:6" ht="23.25" customHeight="1" x14ac:dyDescent="0.25">
      <c r="A102" s="71">
        <v>8</v>
      </c>
      <c r="B102" s="38" t="s">
        <v>46</v>
      </c>
      <c r="C102" s="39">
        <v>51</v>
      </c>
      <c r="D102" s="8">
        <v>450000</v>
      </c>
      <c r="E102" s="43">
        <f t="shared" si="4"/>
        <v>22950000</v>
      </c>
      <c r="F102" s="44"/>
    </row>
    <row r="103" spans="1:6" ht="23.25" customHeight="1" x14ac:dyDescent="0.25">
      <c r="A103" s="122" t="s">
        <v>103</v>
      </c>
      <c r="B103" s="123"/>
      <c r="C103" s="57">
        <f>SUM(C95:C102)</f>
        <v>361</v>
      </c>
      <c r="D103" s="45"/>
      <c r="E103" s="90">
        <f>SUM(E95:E102)</f>
        <v>147316500</v>
      </c>
      <c r="F103" s="44"/>
    </row>
    <row r="104" spans="1:6" ht="23.25" customHeight="1" x14ac:dyDescent="0.25">
      <c r="A104" s="128" t="s">
        <v>104</v>
      </c>
      <c r="B104" s="129"/>
      <c r="C104" s="39"/>
      <c r="D104" s="45"/>
      <c r="E104" s="43"/>
      <c r="F104" s="44"/>
    </row>
    <row r="105" spans="1:6" ht="23.25" customHeight="1" x14ac:dyDescent="0.25">
      <c r="A105" s="106">
        <v>1</v>
      </c>
      <c r="B105" s="91" t="s">
        <v>101</v>
      </c>
      <c r="C105" s="92">
        <v>50</v>
      </c>
      <c r="D105" s="93">
        <v>112500</v>
      </c>
      <c r="E105" s="99">
        <f>C105*D105</f>
        <v>5625000</v>
      </c>
      <c r="F105" s="110" t="s">
        <v>143</v>
      </c>
    </row>
    <row r="106" spans="1:6" ht="23.25" customHeight="1" x14ac:dyDescent="0.25">
      <c r="A106" s="122" t="s">
        <v>105</v>
      </c>
      <c r="B106" s="123"/>
      <c r="C106" s="57">
        <v>50</v>
      </c>
      <c r="D106" s="9"/>
      <c r="E106" s="10">
        <f>E105</f>
        <v>5625000</v>
      </c>
      <c r="F106" s="44"/>
    </row>
    <row r="107" spans="1:6" ht="23.25" customHeight="1" x14ac:dyDescent="0.25">
      <c r="A107" s="76"/>
      <c r="B107" s="77" t="s">
        <v>106</v>
      </c>
      <c r="C107" s="77"/>
      <c r="D107" s="79"/>
      <c r="E107" s="10">
        <f>E103+E106</f>
        <v>152941500</v>
      </c>
      <c r="F107" s="44"/>
    </row>
    <row r="108" spans="1:6" ht="23.25" customHeight="1" x14ac:dyDescent="0.25">
      <c r="A108" s="120" t="s">
        <v>2</v>
      </c>
      <c r="B108" s="121"/>
      <c r="C108" s="121"/>
      <c r="D108" s="121"/>
      <c r="E108" s="43"/>
      <c r="F108" s="44"/>
    </row>
    <row r="109" spans="1:6" s="27" customFormat="1" ht="24" customHeight="1" x14ac:dyDescent="0.25">
      <c r="A109" s="83">
        <v>1</v>
      </c>
      <c r="B109" s="47" t="s">
        <v>19</v>
      </c>
      <c r="C109" s="39">
        <v>63</v>
      </c>
      <c r="D109" s="21">
        <v>450000</v>
      </c>
      <c r="E109" s="24">
        <f>C109*D109</f>
        <v>28350000</v>
      </c>
      <c r="F109" s="40"/>
    </row>
    <row r="110" spans="1:6" ht="23.25" customHeight="1" x14ac:dyDescent="0.25">
      <c r="A110" s="83">
        <v>2</v>
      </c>
      <c r="B110" s="47" t="s">
        <v>20</v>
      </c>
      <c r="C110" s="48">
        <v>60</v>
      </c>
      <c r="D110" s="21">
        <v>450000</v>
      </c>
      <c r="E110" s="24">
        <f>C109*D110</f>
        <v>28350000</v>
      </c>
      <c r="F110" s="40"/>
    </row>
    <row r="111" spans="1:6" ht="23.25" customHeight="1" x14ac:dyDescent="0.25">
      <c r="A111" s="83">
        <v>3</v>
      </c>
      <c r="B111" s="47" t="s">
        <v>21</v>
      </c>
      <c r="C111" s="39">
        <v>22</v>
      </c>
      <c r="D111" s="21">
        <v>450000</v>
      </c>
      <c r="E111" s="24">
        <f>C111*D111</f>
        <v>9900000</v>
      </c>
      <c r="F111" s="40"/>
    </row>
    <row r="112" spans="1:6" ht="24" customHeight="1" x14ac:dyDescent="0.25">
      <c r="A112" s="83">
        <v>4</v>
      </c>
      <c r="B112" s="55" t="s">
        <v>67</v>
      </c>
      <c r="C112" s="48">
        <v>50</v>
      </c>
      <c r="D112" s="21">
        <v>450000</v>
      </c>
      <c r="E112" s="24">
        <f>C110*D112</f>
        <v>27000000</v>
      </c>
      <c r="F112" s="40"/>
    </row>
    <row r="113" spans="1:6" ht="24" customHeight="1" x14ac:dyDescent="0.25">
      <c r="A113" s="83">
        <v>5</v>
      </c>
      <c r="B113" s="55" t="s">
        <v>68</v>
      </c>
      <c r="C113" s="48">
        <v>59</v>
      </c>
      <c r="D113" s="21">
        <v>450000</v>
      </c>
      <c r="E113" s="24">
        <f>C112*D113</f>
        <v>22500000</v>
      </c>
      <c r="F113" s="40"/>
    </row>
    <row r="114" spans="1:6" ht="23.25" customHeight="1" x14ac:dyDescent="0.25">
      <c r="A114" s="83">
        <v>6</v>
      </c>
      <c r="B114" s="72" t="s">
        <v>69</v>
      </c>
      <c r="C114" s="39">
        <v>32</v>
      </c>
      <c r="D114" s="21">
        <v>450000</v>
      </c>
      <c r="E114" s="24">
        <f>C114*D114</f>
        <v>14400000</v>
      </c>
      <c r="F114" s="40"/>
    </row>
    <row r="115" spans="1:6" s="27" customFormat="1" ht="21.75" customHeight="1" x14ac:dyDescent="0.25">
      <c r="A115" s="83">
        <v>7</v>
      </c>
      <c r="B115" s="47" t="s">
        <v>70</v>
      </c>
      <c r="C115" s="48">
        <v>58</v>
      </c>
      <c r="D115" s="21">
        <v>450000</v>
      </c>
      <c r="E115" s="24">
        <f>C115*D115</f>
        <v>26100000</v>
      </c>
      <c r="F115" s="40"/>
    </row>
    <row r="116" spans="1:6" s="27" customFormat="1" ht="21.75" customHeight="1" x14ac:dyDescent="0.25">
      <c r="A116" s="83">
        <v>8</v>
      </c>
      <c r="B116" s="27" t="s">
        <v>71</v>
      </c>
      <c r="C116" s="113">
        <v>42</v>
      </c>
      <c r="D116" s="21">
        <v>450000</v>
      </c>
      <c r="E116" s="24">
        <f>C112*D116</f>
        <v>22500000</v>
      </c>
      <c r="F116" s="40"/>
    </row>
    <row r="117" spans="1:6" ht="23.25" customHeight="1" x14ac:dyDescent="0.25">
      <c r="A117" s="122" t="s">
        <v>12</v>
      </c>
      <c r="B117" s="123"/>
      <c r="C117" s="114">
        <f>SUM(C109:C116)</f>
        <v>386</v>
      </c>
      <c r="D117" s="9"/>
      <c r="E117" s="10">
        <f>SUM(E109:E116)</f>
        <v>179100000</v>
      </c>
      <c r="F117" s="44"/>
    </row>
    <row r="118" spans="1:6" ht="23.25" customHeight="1" x14ac:dyDescent="0.25">
      <c r="A118" s="120" t="s">
        <v>14</v>
      </c>
      <c r="B118" s="121"/>
      <c r="C118" s="121"/>
      <c r="D118" s="121"/>
      <c r="E118" s="43"/>
      <c r="F118" s="49"/>
    </row>
    <row r="119" spans="1:6" ht="23.25" customHeight="1" x14ac:dyDescent="0.25">
      <c r="A119" s="78" t="s">
        <v>126</v>
      </c>
      <c r="B119" s="81"/>
      <c r="C119" s="75"/>
      <c r="D119" s="75"/>
      <c r="E119" s="43"/>
      <c r="F119" s="49"/>
    </row>
    <row r="120" spans="1:6" ht="23.25" customHeight="1" x14ac:dyDescent="0.25">
      <c r="A120" s="63">
        <v>1</v>
      </c>
      <c r="B120" s="38" t="s">
        <v>107</v>
      </c>
      <c r="C120" s="39">
        <v>36</v>
      </c>
      <c r="D120" s="21">
        <v>450000</v>
      </c>
      <c r="E120" s="43">
        <f>C120*D120</f>
        <v>16200000</v>
      </c>
      <c r="F120" s="49"/>
    </row>
    <row r="121" spans="1:6" ht="23.25" customHeight="1" x14ac:dyDescent="0.25">
      <c r="A121" s="63">
        <v>2</v>
      </c>
      <c r="B121" s="38" t="s">
        <v>108</v>
      </c>
      <c r="C121" s="39">
        <v>43</v>
      </c>
      <c r="D121" s="21">
        <v>450000</v>
      </c>
      <c r="E121" s="43">
        <f t="shared" ref="E121:E138" si="5">C121*D121</f>
        <v>19350000</v>
      </c>
      <c r="F121" s="49"/>
    </row>
    <row r="122" spans="1:6" ht="23.25" customHeight="1" x14ac:dyDescent="0.25">
      <c r="A122" s="63">
        <v>3</v>
      </c>
      <c r="B122" s="38" t="s">
        <v>109</v>
      </c>
      <c r="C122" s="39">
        <v>56</v>
      </c>
      <c r="D122" s="21">
        <v>450000</v>
      </c>
      <c r="E122" s="43">
        <f t="shared" si="5"/>
        <v>25200000</v>
      </c>
      <c r="F122" s="49"/>
    </row>
    <row r="123" spans="1:6" ht="23.25" customHeight="1" x14ac:dyDescent="0.25">
      <c r="A123" s="63">
        <v>4</v>
      </c>
      <c r="B123" s="38" t="s">
        <v>110</v>
      </c>
      <c r="C123" s="39">
        <v>57</v>
      </c>
      <c r="D123" s="21">
        <v>450000</v>
      </c>
      <c r="E123" s="43">
        <f t="shared" si="5"/>
        <v>25650000</v>
      </c>
      <c r="F123" s="49"/>
    </row>
    <row r="124" spans="1:6" ht="23.25" customHeight="1" x14ac:dyDescent="0.25">
      <c r="A124" s="63">
        <v>5</v>
      </c>
      <c r="B124" s="38" t="s">
        <v>111</v>
      </c>
      <c r="C124" s="39">
        <v>53</v>
      </c>
      <c r="D124" s="21">
        <v>450000</v>
      </c>
      <c r="E124" s="43">
        <f t="shared" si="5"/>
        <v>23850000</v>
      </c>
      <c r="F124" s="49"/>
    </row>
    <row r="125" spans="1:6" ht="23.25" customHeight="1" x14ac:dyDescent="0.25">
      <c r="A125" s="63">
        <v>6</v>
      </c>
      <c r="B125" s="38" t="s">
        <v>112</v>
      </c>
      <c r="C125" s="39">
        <v>55</v>
      </c>
      <c r="D125" s="21">
        <v>450000</v>
      </c>
      <c r="E125" s="43">
        <f t="shared" si="5"/>
        <v>24750000</v>
      </c>
      <c r="F125" s="49"/>
    </row>
    <row r="126" spans="1:6" ht="23.25" customHeight="1" x14ac:dyDescent="0.25">
      <c r="A126" s="63">
        <v>7</v>
      </c>
      <c r="B126" s="42" t="s">
        <v>120</v>
      </c>
      <c r="C126" s="39">
        <v>14</v>
      </c>
      <c r="D126" s="21">
        <v>450000</v>
      </c>
      <c r="E126" s="43">
        <f>C126*D126</f>
        <v>6300000</v>
      </c>
      <c r="F126" s="49"/>
    </row>
    <row r="127" spans="1:6" ht="23.25" customHeight="1" x14ac:dyDescent="0.25">
      <c r="A127" s="82">
        <v>8</v>
      </c>
      <c r="B127" s="38" t="s">
        <v>124</v>
      </c>
      <c r="C127" s="39">
        <v>26</v>
      </c>
      <c r="D127" s="21">
        <v>450000</v>
      </c>
      <c r="E127" s="43">
        <f>C127*D127</f>
        <v>11700000</v>
      </c>
      <c r="F127" s="49"/>
    </row>
    <row r="128" spans="1:6" ht="23.25" customHeight="1" x14ac:dyDescent="0.25">
      <c r="A128" s="63">
        <v>9</v>
      </c>
      <c r="B128" s="46" t="s">
        <v>125</v>
      </c>
      <c r="C128" s="39">
        <v>21</v>
      </c>
      <c r="D128" s="21">
        <v>450000</v>
      </c>
      <c r="E128" s="43">
        <f>C128*D128</f>
        <v>9450000</v>
      </c>
      <c r="F128" s="49"/>
    </row>
    <row r="129" spans="1:6" ht="23.25" customHeight="1" x14ac:dyDescent="0.25">
      <c r="A129" s="63">
        <v>10</v>
      </c>
      <c r="B129" s="38" t="s">
        <v>113</v>
      </c>
      <c r="C129" s="39">
        <v>57</v>
      </c>
      <c r="D129" s="21">
        <v>450000</v>
      </c>
      <c r="E129" s="43">
        <f t="shared" si="5"/>
        <v>25650000</v>
      </c>
      <c r="F129" s="49"/>
    </row>
    <row r="130" spans="1:6" ht="23.25" customHeight="1" x14ac:dyDescent="0.25">
      <c r="A130" s="63">
        <v>11</v>
      </c>
      <c r="B130" s="38" t="s">
        <v>114</v>
      </c>
      <c r="C130" s="39">
        <v>54</v>
      </c>
      <c r="D130" s="21">
        <v>450000</v>
      </c>
      <c r="E130" s="43">
        <f t="shared" si="5"/>
        <v>24300000</v>
      </c>
      <c r="F130" s="49"/>
    </row>
    <row r="131" spans="1:6" ht="23.25" customHeight="1" x14ac:dyDescent="0.25">
      <c r="A131" s="63">
        <v>12</v>
      </c>
      <c r="B131" s="38" t="s">
        <v>115</v>
      </c>
      <c r="C131" s="39">
        <v>51</v>
      </c>
      <c r="D131" s="21">
        <v>450000</v>
      </c>
      <c r="E131" s="43">
        <f t="shared" si="5"/>
        <v>22950000</v>
      </c>
      <c r="F131" s="49"/>
    </row>
    <row r="132" spans="1:6" ht="23.25" customHeight="1" x14ac:dyDescent="0.25">
      <c r="A132" s="63">
        <v>13</v>
      </c>
      <c r="B132" s="38" t="s">
        <v>116</v>
      </c>
      <c r="C132" s="39">
        <v>54</v>
      </c>
      <c r="D132" s="21">
        <v>450000</v>
      </c>
      <c r="E132" s="43">
        <f t="shared" si="5"/>
        <v>24300000</v>
      </c>
      <c r="F132" s="49"/>
    </row>
    <row r="133" spans="1:6" ht="23.25" customHeight="1" x14ac:dyDescent="0.25">
      <c r="A133" s="63">
        <v>14</v>
      </c>
      <c r="B133" s="38" t="s">
        <v>117</v>
      </c>
      <c r="C133" s="39">
        <v>52</v>
      </c>
      <c r="D133" s="21">
        <v>450000</v>
      </c>
      <c r="E133" s="43">
        <f t="shared" si="5"/>
        <v>23400000</v>
      </c>
      <c r="F133" s="49"/>
    </row>
    <row r="134" spans="1:6" ht="23.25" customHeight="1" x14ac:dyDescent="0.25">
      <c r="A134" s="63">
        <v>15</v>
      </c>
      <c r="B134" s="38" t="s">
        <v>118</v>
      </c>
      <c r="C134" s="39">
        <v>48</v>
      </c>
      <c r="D134" s="21">
        <v>450000</v>
      </c>
      <c r="E134" s="43">
        <f t="shared" si="5"/>
        <v>21600000</v>
      </c>
      <c r="F134" s="49"/>
    </row>
    <row r="135" spans="1:6" ht="23.25" customHeight="1" x14ac:dyDescent="0.25">
      <c r="A135" s="63">
        <v>16</v>
      </c>
      <c r="B135" s="42" t="s">
        <v>119</v>
      </c>
      <c r="C135" s="39">
        <v>45</v>
      </c>
      <c r="D135" s="21">
        <v>450000</v>
      </c>
      <c r="E135" s="43">
        <f t="shared" si="5"/>
        <v>20250000</v>
      </c>
      <c r="F135" s="49"/>
    </row>
    <row r="136" spans="1:6" ht="29.25" customHeight="1" x14ac:dyDescent="0.25">
      <c r="A136" s="63">
        <v>17</v>
      </c>
      <c r="B136" s="80" t="s">
        <v>121</v>
      </c>
      <c r="C136" s="39">
        <v>38</v>
      </c>
      <c r="D136" s="21">
        <v>450000</v>
      </c>
      <c r="E136" s="43">
        <f t="shared" si="5"/>
        <v>17100000</v>
      </c>
      <c r="F136" s="49"/>
    </row>
    <row r="137" spans="1:6" ht="23.25" customHeight="1" x14ac:dyDescent="0.25">
      <c r="A137" s="63">
        <v>18</v>
      </c>
      <c r="B137" s="42" t="s">
        <v>122</v>
      </c>
      <c r="C137" s="39">
        <v>19</v>
      </c>
      <c r="D137" s="21">
        <v>450000</v>
      </c>
      <c r="E137" s="43">
        <f t="shared" si="5"/>
        <v>8550000</v>
      </c>
      <c r="F137" s="49"/>
    </row>
    <row r="138" spans="1:6" ht="23.25" customHeight="1" x14ac:dyDescent="0.25">
      <c r="A138" s="63">
        <v>19</v>
      </c>
      <c r="B138" s="42" t="s">
        <v>123</v>
      </c>
      <c r="C138" s="39">
        <v>57</v>
      </c>
      <c r="D138" s="21">
        <v>450000</v>
      </c>
      <c r="E138" s="43">
        <f t="shared" si="5"/>
        <v>25650000</v>
      </c>
      <c r="F138" s="49"/>
    </row>
    <row r="139" spans="1:6" s="101" customFormat="1" ht="23.25" customHeight="1" x14ac:dyDescent="0.25">
      <c r="A139" s="116">
        <v>20</v>
      </c>
      <c r="B139" s="91" t="s">
        <v>101</v>
      </c>
      <c r="C139" s="100">
        <v>50</v>
      </c>
      <c r="D139" s="62">
        <v>337500</v>
      </c>
      <c r="E139" s="99">
        <f t="shared" ref="E139:E143" si="6">C139*D139</f>
        <v>16875000</v>
      </c>
      <c r="F139" s="102" t="s">
        <v>137</v>
      </c>
    </row>
    <row r="140" spans="1:6" ht="23.25" customHeight="1" x14ac:dyDescent="0.25">
      <c r="A140" s="139" t="s">
        <v>129</v>
      </c>
      <c r="B140" s="142"/>
      <c r="C140" s="57">
        <f>SUM(C120:C139)</f>
        <v>886</v>
      </c>
      <c r="D140" s="21"/>
      <c r="E140" s="90">
        <f>SUM(E120:E139)</f>
        <v>393075000</v>
      </c>
      <c r="F140" s="49"/>
    </row>
    <row r="141" spans="1:6" ht="23.25" customHeight="1" x14ac:dyDescent="0.25">
      <c r="A141" s="120" t="s">
        <v>127</v>
      </c>
      <c r="B141" s="121"/>
      <c r="C141" s="138"/>
      <c r="D141" s="21"/>
      <c r="E141" s="43">
        <f t="shared" si="6"/>
        <v>0</v>
      </c>
      <c r="F141" s="49"/>
    </row>
    <row r="142" spans="1:6" ht="23.25" customHeight="1" x14ac:dyDescent="0.25">
      <c r="A142" s="63">
        <v>1</v>
      </c>
      <c r="B142" s="46" t="s">
        <v>29</v>
      </c>
      <c r="C142" s="39">
        <v>51</v>
      </c>
      <c r="D142" s="21">
        <v>112500</v>
      </c>
      <c r="E142" s="43">
        <f t="shared" si="6"/>
        <v>5737500</v>
      </c>
      <c r="F142" s="103" t="s">
        <v>143</v>
      </c>
    </row>
    <row r="143" spans="1:6" ht="23.25" customHeight="1" x14ac:dyDescent="0.25">
      <c r="A143" s="63">
        <v>2</v>
      </c>
      <c r="B143" s="46" t="s">
        <v>56</v>
      </c>
      <c r="C143" s="39">
        <v>21</v>
      </c>
      <c r="D143" s="21">
        <v>225000</v>
      </c>
      <c r="E143" s="43">
        <f t="shared" si="6"/>
        <v>4725000</v>
      </c>
      <c r="F143" s="103" t="s">
        <v>138</v>
      </c>
    </row>
    <row r="144" spans="1:6" ht="23.25" customHeight="1" x14ac:dyDescent="0.25">
      <c r="A144" s="139" t="s">
        <v>128</v>
      </c>
      <c r="B144" s="140"/>
      <c r="C144" s="57">
        <f>SUM(C142:C143)</f>
        <v>72</v>
      </c>
      <c r="D144" s="21"/>
      <c r="E144" s="90">
        <f>SUM(E142:E143)</f>
        <v>10462500</v>
      </c>
      <c r="F144" s="49"/>
    </row>
    <row r="145" spans="1:6" ht="23.25" customHeight="1" x14ac:dyDescent="0.25">
      <c r="A145" s="122" t="s">
        <v>130</v>
      </c>
      <c r="B145" s="123"/>
      <c r="C145" s="141"/>
      <c r="D145" s="21"/>
      <c r="E145" s="90">
        <f>E140+E144</f>
        <v>403537500</v>
      </c>
      <c r="F145" s="49"/>
    </row>
    <row r="146" spans="1:6" ht="23.25" customHeight="1" x14ac:dyDescent="0.25">
      <c r="A146" s="120" t="s">
        <v>40</v>
      </c>
      <c r="B146" s="121"/>
      <c r="C146" s="121"/>
      <c r="D146" s="121"/>
      <c r="E146" s="43"/>
      <c r="F146" s="49"/>
    </row>
    <row r="147" spans="1:6" ht="36" customHeight="1" x14ac:dyDescent="0.25">
      <c r="A147" s="50">
        <v>1</v>
      </c>
      <c r="B147" s="59" t="s">
        <v>41</v>
      </c>
      <c r="C147" s="48">
        <v>38</v>
      </c>
      <c r="D147" s="105">
        <v>560000</v>
      </c>
      <c r="E147" s="60">
        <f>D147*C147</f>
        <v>21280000</v>
      </c>
      <c r="F147" s="104" t="s">
        <v>42</v>
      </c>
    </row>
    <row r="148" spans="1:6" ht="26.25" customHeight="1" x14ac:dyDescent="0.25">
      <c r="A148" s="122" t="s">
        <v>12</v>
      </c>
      <c r="B148" s="123"/>
      <c r="C148" s="20"/>
      <c r="D148" s="20"/>
      <c r="E148" s="20">
        <f>SUM(E147)</f>
        <v>21280000</v>
      </c>
      <c r="F148" s="51"/>
    </row>
    <row r="149" spans="1:6" ht="30.75" customHeight="1" x14ac:dyDescent="0.25">
      <c r="A149" s="125" t="s">
        <v>13</v>
      </c>
      <c r="B149" s="126"/>
      <c r="C149" s="126"/>
      <c r="D149" s="127"/>
      <c r="E149" s="10">
        <f>E148+E145+E117+E107+E92+E45</f>
        <v>2261614000</v>
      </c>
      <c r="F149" s="44"/>
    </row>
    <row r="150" spans="1:6" ht="23.25" customHeight="1" x14ac:dyDescent="0.25"/>
    <row r="151" spans="1:6" ht="18.75" x14ac:dyDescent="0.3">
      <c r="D151" s="124" t="s">
        <v>15</v>
      </c>
      <c r="E151" s="124"/>
      <c r="F151" s="124"/>
    </row>
    <row r="153" spans="1:6" ht="16.5" x14ac:dyDescent="0.25">
      <c r="C153" s="119"/>
      <c r="D153" s="119"/>
      <c r="E153" s="119"/>
      <c r="F153" s="119"/>
    </row>
    <row r="154" spans="1:6" ht="16.5" x14ac:dyDescent="0.25">
      <c r="C154" s="12"/>
      <c r="D154" s="12"/>
      <c r="E154" s="12"/>
      <c r="F154" s="12"/>
    </row>
    <row r="157" spans="1:6" ht="18.75" x14ac:dyDescent="0.3">
      <c r="D157" s="124" t="s">
        <v>16</v>
      </c>
      <c r="E157" s="124"/>
      <c r="F157" s="124"/>
    </row>
    <row r="159" spans="1:6" ht="16.5" x14ac:dyDescent="0.25">
      <c r="C159" s="119"/>
      <c r="D159" s="119"/>
      <c r="E159" s="119"/>
      <c r="F159" s="119"/>
    </row>
  </sheetData>
  <mergeCells count="29">
    <mergeCell ref="D1:F1"/>
    <mergeCell ref="D2:F2"/>
    <mergeCell ref="A2:C2"/>
    <mergeCell ref="A3:C3"/>
    <mergeCell ref="A1:C1"/>
    <mergeCell ref="A45:B45"/>
    <mergeCell ref="A5:F5"/>
    <mergeCell ref="A31:D31"/>
    <mergeCell ref="A46:D46"/>
    <mergeCell ref="D151:F151"/>
    <mergeCell ref="A148:B148"/>
    <mergeCell ref="A118:D118"/>
    <mergeCell ref="A103:B103"/>
    <mergeCell ref="A8:D8"/>
    <mergeCell ref="A146:D146"/>
    <mergeCell ref="A141:C141"/>
    <mergeCell ref="A144:B144"/>
    <mergeCell ref="A92:B92"/>
    <mergeCell ref="A145:C145"/>
    <mergeCell ref="A140:B140"/>
    <mergeCell ref="C159:F159"/>
    <mergeCell ref="A93:D93"/>
    <mergeCell ref="A106:B106"/>
    <mergeCell ref="A108:D108"/>
    <mergeCell ref="A117:B117"/>
    <mergeCell ref="D157:F157"/>
    <mergeCell ref="A149:D149"/>
    <mergeCell ref="A104:B104"/>
    <mergeCell ref="C153:F153"/>
  </mergeCells>
  <phoneticPr fontId="12" type="noConversion"/>
  <pageMargins left="0.53125" right="0.21875" top="0.92708333300000001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 17-18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Tommy_Phan</cp:lastModifiedBy>
  <cp:lastPrinted>2017-08-30T04:23:02Z</cp:lastPrinted>
  <dcterms:created xsi:type="dcterms:W3CDTF">2012-01-03T07:31:26Z</dcterms:created>
  <dcterms:modified xsi:type="dcterms:W3CDTF">2017-09-12T01:41:32Z</dcterms:modified>
</cp:coreProperties>
</file>